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Senex\CreditCards\CBA\Annual_Reports\"/>
    </mc:Choice>
  </mc:AlternateContent>
  <bookViews>
    <workbookView xWindow="0" yWindow="0" windowWidth="28800" windowHeight="14820"/>
  </bookViews>
  <sheets>
    <sheet name="CB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L14" i="1"/>
  <c r="M14" i="1"/>
  <c r="L15" i="1"/>
  <c r="M15" i="1"/>
  <c r="L16" i="1"/>
  <c r="M16" i="1" s="1"/>
  <c r="L17" i="1"/>
  <c r="M17" i="1"/>
  <c r="L18" i="1"/>
  <c r="M18" i="1"/>
  <c r="L19" i="1"/>
  <c r="M19" i="1" s="1"/>
  <c r="L20" i="1"/>
  <c r="M20" i="1"/>
  <c r="L21" i="1"/>
  <c r="M21" i="1" s="1"/>
  <c r="L22" i="1"/>
  <c r="M22" i="1" s="1"/>
  <c r="L23" i="1"/>
  <c r="M23" i="1"/>
  <c r="D13" i="1"/>
  <c r="E13" i="1"/>
  <c r="L13" i="1"/>
  <c r="M13" i="1" s="1"/>
  <c r="D8" i="1"/>
  <c r="E8" i="1" s="1"/>
  <c r="D9" i="1"/>
  <c r="E9" i="1"/>
  <c r="D10" i="1"/>
  <c r="E10" i="1"/>
  <c r="D11" i="1"/>
  <c r="E11" i="1" s="1"/>
  <c r="D12" i="1"/>
  <c r="E12" i="1" s="1"/>
  <c r="E7" i="1"/>
  <c r="D7" i="1"/>
  <c r="L12" i="1"/>
  <c r="M12" i="1" s="1"/>
  <c r="L8" i="1"/>
  <c r="M8" i="1"/>
  <c r="L9" i="1"/>
  <c r="M9" i="1" s="1"/>
  <c r="L10" i="1"/>
  <c r="M10" i="1"/>
  <c r="L11" i="1"/>
  <c r="M11" i="1"/>
  <c r="L7" i="1"/>
  <c r="M7" i="1" s="1"/>
</calcChain>
</file>

<file path=xl/sharedStrings.xml><?xml version="1.0" encoding="utf-8"?>
<sst xmlns="http://schemas.openxmlformats.org/spreadsheetml/2006/main" count="53" uniqueCount="20">
  <si>
    <t>CEO /MD</t>
  </si>
  <si>
    <t>Total remuneration</t>
  </si>
  <si>
    <t>Board</t>
  </si>
  <si>
    <t>J T Ralph</t>
  </si>
  <si>
    <t>-</t>
  </si>
  <si>
    <t>No. of Shares granted</t>
  </si>
  <si>
    <t>Shares granted $$$</t>
  </si>
  <si>
    <t>Options granted $$$</t>
  </si>
  <si>
    <t>Chairman</t>
  </si>
  <si>
    <t>Chairman total rem</t>
  </si>
  <si>
    <t>M A Besley</t>
  </si>
  <si>
    <t>$ increase</t>
  </si>
  <si>
    <t>% change</t>
  </si>
  <si>
    <t>J M Schubert</t>
  </si>
  <si>
    <t>D V Murray</t>
  </si>
  <si>
    <t>R J Norris</t>
  </si>
  <si>
    <t>$      increase</t>
  </si>
  <si>
    <t>David Turner</t>
  </si>
  <si>
    <t>ACSI</t>
  </si>
  <si>
    <t>Ian Narev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</si>
</sst>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5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/>
    <xf numFmtId="164" fontId="4" fillId="0" borderId="0" xfId="4" applyNumberFormat="1" applyFont="1"/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 wrapText="1"/>
    </xf>
    <xf numFmtId="5" fontId="2" fillId="0" borderId="0" xfId="1" applyNumberFormat="1" applyFont="1" applyAlignment="1">
      <alignment horizontal="center" vertical="center" wrapText="1"/>
    </xf>
    <xf numFmtId="10" fontId="0" fillId="0" borderId="0" xfId="3" applyNumberFormat="1" applyFont="1"/>
    <xf numFmtId="164" fontId="2" fillId="0" borderId="0" xfId="0" applyNumberFormat="1" applyFont="1" applyAlignment="1">
      <alignment horizontal="center" vertical="center" wrapText="1"/>
    </xf>
    <xf numFmtId="164" fontId="5" fillId="0" borderId="0" xfId="4" applyNumberFormat="1" applyFont="1"/>
    <xf numFmtId="166" fontId="5" fillId="0" borderId="0" xfId="3" applyNumberFormat="1" applyFont="1"/>
    <xf numFmtId="164" fontId="4" fillId="0" borderId="0" xfId="2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5" fontId="3" fillId="0" borderId="0" xfId="4" applyNumberFormat="1"/>
    <xf numFmtId="164" fontId="3" fillId="0" borderId="0" xfId="4" applyNumberFormat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1999_Executive-rem.jpg" TargetMode="External"/><Relationship Id="rId13" Type="http://schemas.openxmlformats.org/officeDocument/2006/relationships/hyperlink" Target="2003_Exec_Rem.jpg" TargetMode="External"/><Relationship Id="rId18" Type="http://schemas.openxmlformats.org/officeDocument/2006/relationships/hyperlink" Target="2007_Exec_&amp;_Board_Rem.jpg" TargetMode="External"/><Relationship Id="rId26" Type="http://schemas.openxmlformats.org/officeDocument/2006/relationships/hyperlink" Target="..\ACSI\ACSI_Norris_'07-'08.jpg" TargetMode="External"/><Relationship Id="rId3" Type="http://schemas.openxmlformats.org/officeDocument/2006/relationships/hyperlink" Target="2000_Executive-rem.jpg" TargetMode="External"/><Relationship Id="rId21" Type="http://schemas.openxmlformats.org/officeDocument/2006/relationships/hyperlink" Target="2009_Exec_&amp;_Board_Rem.jp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2003_Board_Rem.jpg" TargetMode="External"/><Relationship Id="rId12" Type="http://schemas.openxmlformats.org/officeDocument/2006/relationships/hyperlink" Target="2005_Exec_Rem.jpg" TargetMode="External"/><Relationship Id="rId17" Type="http://schemas.openxmlformats.org/officeDocument/2006/relationships/hyperlink" Target="2007_Exec_&amp;_Board_Rem.jpg" TargetMode="External"/><Relationship Id="rId25" Type="http://schemas.openxmlformats.org/officeDocument/2006/relationships/hyperlink" Target="..\ACSI\ACSI_Norris_'07-'08.jpg" TargetMode="External"/><Relationship Id="rId33" Type="http://schemas.openxmlformats.org/officeDocument/2006/relationships/hyperlink" Target="2012_Exec_Rem.jpg" TargetMode="External"/><Relationship Id="rId2" Type="http://schemas.openxmlformats.org/officeDocument/2006/relationships/hyperlink" Target="2001_Executive-rem.jpg" TargetMode="External"/><Relationship Id="rId16" Type="http://schemas.openxmlformats.org/officeDocument/2006/relationships/hyperlink" Target="2006_Exec_&amp;_Board_Rem.jpg" TargetMode="External"/><Relationship Id="rId20" Type="http://schemas.openxmlformats.org/officeDocument/2006/relationships/hyperlink" Target="2008_Exec_&amp;_Board_Rem.jpg" TargetMode="External"/><Relationship Id="rId29" Type="http://schemas.openxmlformats.org/officeDocument/2006/relationships/hyperlink" Target="2012_Board_Rem.jpg" TargetMode="External"/><Relationship Id="rId1" Type="http://schemas.openxmlformats.org/officeDocument/2006/relationships/hyperlink" Target="2002_Executive-rem.jpg" TargetMode="External"/><Relationship Id="rId6" Type="http://schemas.openxmlformats.org/officeDocument/2006/relationships/hyperlink" Target="2002_Board-rem.jpg" TargetMode="External"/><Relationship Id="rId11" Type="http://schemas.openxmlformats.org/officeDocument/2006/relationships/hyperlink" Target="2004_Board_Rem.jpg" TargetMode="External"/><Relationship Id="rId24" Type="http://schemas.openxmlformats.org/officeDocument/2006/relationships/hyperlink" Target="2010_Exec_&amp;_Board_Rem.jpg" TargetMode="External"/><Relationship Id="rId32" Type="http://schemas.openxmlformats.org/officeDocument/2006/relationships/hyperlink" Target="2014_Board_Rem.jpg" TargetMode="External"/><Relationship Id="rId5" Type="http://schemas.openxmlformats.org/officeDocument/2006/relationships/hyperlink" Target="2001_Board-rem.jpg" TargetMode="External"/><Relationship Id="rId15" Type="http://schemas.openxmlformats.org/officeDocument/2006/relationships/hyperlink" Target="2006_Exec_&amp;_Board_Rem.jpg" TargetMode="External"/><Relationship Id="rId23" Type="http://schemas.openxmlformats.org/officeDocument/2006/relationships/hyperlink" Target="2010_Exec_&amp;_Board_Rem.jpg" TargetMode="External"/><Relationship Id="rId28" Type="http://schemas.openxmlformats.org/officeDocument/2006/relationships/hyperlink" Target="..\ACSI\ACSI_Norris_'14-'15.jpg" TargetMode="External"/><Relationship Id="rId10" Type="http://schemas.openxmlformats.org/officeDocument/2006/relationships/hyperlink" Target="2004_Board_Rem.jpg" TargetMode="External"/><Relationship Id="rId19" Type="http://schemas.openxmlformats.org/officeDocument/2006/relationships/hyperlink" Target="2008_Exec_&amp;_Board_Rem.jpg" TargetMode="External"/><Relationship Id="rId31" Type="http://schemas.openxmlformats.org/officeDocument/2006/relationships/hyperlink" Target="2014_Board_Rem.jpg" TargetMode="External"/><Relationship Id="rId4" Type="http://schemas.openxmlformats.org/officeDocument/2006/relationships/hyperlink" Target="2000_Board-rem.jpg" TargetMode="External"/><Relationship Id="rId9" Type="http://schemas.openxmlformats.org/officeDocument/2006/relationships/hyperlink" Target="1999_Executive-rem.jpg" TargetMode="External"/><Relationship Id="rId14" Type="http://schemas.openxmlformats.org/officeDocument/2006/relationships/hyperlink" Target="2006_Exec_&amp;_Board_Rem.jpg" TargetMode="External"/><Relationship Id="rId22" Type="http://schemas.openxmlformats.org/officeDocument/2006/relationships/hyperlink" Target="2009_Exec_&amp;_Board_Rem.jpg" TargetMode="External"/><Relationship Id="rId27" Type="http://schemas.openxmlformats.org/officeDocument/2006/relationships/hyperlink" Target="..\ACSI\ACSI_Norris_'14-'15.jpg" TargetMode="External"/><Relationship Id="rId30" Type="http://schemas.openxmlformats.org/officeDocument/2006/relationships/hyperlink" Target="2012_Board_Rem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topLeftCell="A7" workbookViewId="0">
      <selection activeCell="F21" sqref="F21"/>
    </sheetView>
  </sheetViews>
  <sheetFormatPr defaultRowHeight="15" x14ac:dyDescent="0.25"/>
  <cols>
    <col min="2" max="2" width="10.28515625" style="19" customWidth="1"/>
    <col min="3" max="3" width="13.28515625" style="4" customWidth="1"/>
    <col min="4" max="4" width="10.7109375" style="4" customWidth="1"/>
    <col min="5" max="5" width="8.5703125" style="4" customWidth="1"/>
    <col min="6" max="6" width="10.140625" style="2" customWidth="1"/>
    <col min="7" max="7" width="10.140625" style="3" customWidth="1"/>
    <col min="8" max="8" width="9.28515625" bestFit="1" customWidth="1"/>
    <col min="10" max="10" width="12.140625" customWidth="1"/>
    <col min="11" max="11" width="10.140625" style="4" bestFit="1" customWidth="1"/>
    <col min="13" max="13" width="8.28515625" customWidth="1"/>
  </cols>
  <sheetData>
    <row r="1" spans="1:13" x14ac:dyDescent="0.25">
      <c r="C1" s="9" t="s">
        <v>0</v>
      </c>
      <c r="D1" s="9"/>
      <c r="E1" s="9"/>
      <c r="J1" s="5"/>
      <c r="K1" s="4" t="s">
        <v>2</v>
      </c>
    </row>
    <row r="2" spans="1:13" ht="45" x14ac:dyDescent="0.25">
      <c r="C2" s="18" t="s">
        <v>1</v>
      </c>
      <c r="D2" s="17" t="s">
        <v>16</v>
      </c>
      <c r="E2" s="17" t="s">
        <v>12</v>
      </c>
      <c r="F2" s="10" t="s">
        <v>5</v>
      </c>
      <c r="G2" s="11" t="s">
        <v>7</v>
      </c>
      <c r="H2" s="10" t="s">
        <v>6</v>
      </c>
      <c r="I2" s="13"/>
      <c r="J2" s="18" t="s">
        <v>8</v>
      </c>
      <c r="K2" s="6" t="s">
        <v>9</v>
      </c>
      <c r="L2" s="17" t="s">
        <v>11</v>
      </c>
      <c r="M2" s="17" t="s">
        <v>12</v>
      </c>
    </row>
    <row r="3" spans="1:13" x14ac:dyDescent="0.25">
      <c r="C3" s="7"/>
      <c r="D3" s="7"/>
      <c r="E3" s="7"/>
      <c r="H3" s="1"/>
      <c r="I3" s="1"/>
      <c r="J3" s="5"/>
      <c r="K3" s="7"/>
    </row>
    <row r="4" spans="1:13" x14ac:dyDescent="0.25">
      <c r="A4">
        <v>1997</v>
      </c>
      <c r="C4" s="7"/>
      <c r="D4" s="7"/>
      <c r="E4" s="7"/>
      <c r="H4" s="1"/>
      <c r="I4" s="1"/>
      <c r="J4" s="5"/>
      <c r="K4" s="7"/>
    </row>
    <row r="5" spans="1:13" x14ac:dyDescent="0.25">
      <c r="A5">
        <v>1998</v>
      </c>
      <c r="C5" s="7"/>
      <c r="D5" s="7"/>
      <c r="E5" s="7"/>
      <c r="H5" s="1"/>
      <c r="I5" s="1"/>
      <c r="J5" s="5"/>
      <c r="K5" s="7"/>
    </row>
    <row r="6" spans="1:13" x14ac:dyDescent="0.25">
      <c r="A6">
        <v>1999</v>
      </c>
      <c r="B6" s="19" t="s">
        <v>14</v>
      </c>
      <c r="C6" s="8">
        <v>1990932</v>
      </c>
      <c r="D6" s="8"/>
      <c r="E6" s="8"/>
      <c r="H6" s="1"/>
      <c r="I6" s="1"/>
      <c r="J6" s="5" t="s">
        <v>10</v>
      </c>
      <c r="K6" s="8">
        <v>200000</v>
      </c>
    </row>
    <row r="7" spans="1:13" x14ac:dyDescent="0.25">
      <c r="A7">
        <v>2000</v>
      </c>
      <c r="B7" s="19" t="s">
        <v>14</v>
      </c>
      <c r="C7" s="8">
        <v>2045140</v>
      </c>
      <c r="D7" s="14">
        <f>C7-C6</f>
        <v>54208</v>
      </c>
      <c r="E7" s="15">
        <f>D7/C6</f>
        <v>2.7227449254921817E-2</v>
      </c>
      <c r="H7" s="1"/>
      <c r="I7" s="1"/>
      <c r="J7" s="5" t="s">
        <v>3</v>
      </c>
      <c r="K7" s="8">
        <v>229753</v>
      </c>
      <c r="L7" s="1">
        <f t="shared" ref="L7:L13" si="0">K7-K6</f>
        <v>29753</v>
      </c>
      <c r="M7" s="12">
        <f t="shared" ref="M7:M13" si="1">L7/K6</f>
        <v>0.14876500000000001</v>
      </c>
    </row>
    <row r="8" spans="1:13" x14ac:dyDescent="0.25">
      <c r="A8">
        <v>2001</v>
      </c>
      <c r="B8" s="19" t="s">
        <v>14</v>
      </c>
      <c r="C8" s="8">
        <v>2310173</v>
      </c>
      <c r="D8" s="14">
        <f t="shared" ref="D8:D23" si="2">C8-C7</f>
        <v>265033</v>
      </c>
      <c r="E8" s="15">
        <f t="shared" ref="E8:E12" si="3">D8/C7</f>
        <v>0.1295916171998005</v>
      </c>
      <c r="F8" s="2" t="s">
        <v>4</v>
      </c>
      <c r="H8" s="1"/>
      <c r="I8" s="1"/>
      <c r="J8" s="5" t="s">
        <v>3</v>
      </c>
      <c r="K8" s="8">
        <v>299049</v>
      </c>
      <c r="L8" s="1">
        <f t="shared" si="0"/>
        <v>69296</v>
      </c>
      <c r="M8" s="12">
        <f t="shared" si="1"/>
        <v>0.30161086035873308</v>
      </c>
    </row>
    <row r="9" spans="1:13" x14ac:dyDescent="0.25">
      <c r="A9">
        <v>2002</v>
      </c>
      <c r="B9" s="19" t="s">
        <v>14</v>
      </c>
      <c r="C9" s="8">
        <v>6995550</v>
      </c>
      <c r="D9" s="14">
        <f t="shared" si="2"/>
        <v>4685377</v>
      </c>
      <c r="E9" s="15">
        <f t="shared" si="3"/>
        <v>2.028149839860478</v>
      </c>
      <c r="H9" s="1"/>
      <c r="I9" s="1"/>
      <c r="J9" s="5" t="s">
        <v>3</v>
      </c>
      <c r="K9" s="8">
        <v>297920</v>
      </c>
      <c r="L9" s="1">
        <f t="shared" si="0"/>
        <v>-1129</v>
      </c>
      <c r="M9" s="12">
        <f t="shared" si="1"/>
        <v>-3.7753010376225969E-3</v>
      </c>
    </row>
    <row r="10" spans="1:13" x14ac:dyDescent="0.25">
      <c r="A10">
        <v>2003</v>
      </c>
      <c r="B10" s="19" t="s">
        <v>14</v>
      </c>
      <c r="C10" s="16">
        <v>4078025</v>
      </c>
      <c r="D10" s="14">
        <f t="shared" si="2"/>
        <v>-2917525</v>
      </c>
      <c r="E10" s="15">
        <f t="shared" si="3"/>
        <v>-0.4170544131626534</v>
      </c>
      <c r="F10" s="2">
        <v>110000</v>
      </c>
      <c r="G10" s="3">
        <v>412347</v>
      </c>
      <c r="H10" s="1">
        <v>667973</v>
      </c>
      <c r="I10" s="1"/>
      <c r="J10" s="5" t="s">
        <v>3</v>
      </c>
      <c r="K10" s="8">
        <v>315628</v>
      </c>
      <c r="L10" s="1">
        <f t="shared" si="0"/>
        <v>17708</v>
      </c>
      <c r="M10" s="12">
        <f t="shared" si="1"/>
        <v>5.943877551020408E-2</v>
      </c>
    </row>
    <row r="11" spans="1:13" x14ac:dyDescent="0.25">
      <c r="A11">
        <v>2004</v>
      </c>
      <c r="B11" s="19" t="s">
        <v>14</v>
      </c>
      <c r="C11" s="8">
        <v>4426108</v>
      </c>
      <c r="D11" s="14">
        <f t="shared" si="2"/>
        <v>348083</v>
      </c>
      <c r="E11" s="15">
        <f t="shared" si="3"/>
        <v>8.5355778839021346E-2</v>
      </c>
      <c r="H11" s="1"/>
      <c r="I11" s="1"/>
      <c r="J11" s="5" t="s">
        <v>3</v>
      </c>
      <c r="K11" s="8">
        <v>343838</v>
      </c>
      <c r="L11" s="1">
        <f t="shared" si="0"/>
        <v>28210</v>
      </c>
      <c r="M11" s="12">
        <f t="shared" si="1"/>
        <v>8.9377368294321163E-2</v>
      </c>
    </row>
    <row r="12" spans="1:13" x14ac:dyDescent="0.25">
      <c r="A12">
        <v>2005</v>
      </c>
      <c r="B12" s="19" t="s">
        <v>14</v>
      </c>
      <c r="C12" s="8">
        <v>5496038</v>
      </c>
      <c r="D12" s="14">
        <f t="shared" si="2"/>
        <v>1069930</v>
      </c>
      <c r="E12" s="15">
        <f t="shared" si="3"/>
        <v>0.24173156190495126</v>
      </c>
      <c r="H12" s="1"/>
      <c r="I12" s="1"/>
      <c r="J12" s="5" t="s">
        <v>13</v>
      </c>
      <c r="K12" s="8">
        <v>471760</v>
      </c>
      <c r="L12" s="1">
        <f t="shared" si="0"/>
        <v>127922</v>
      </c>
      <c r="M12" s="12">
        <f t="shared" si="1"/>
        <v>0.37204148465265618</v>
      </c>
    </row>
    <row r="13" spans="1:13" x14ac:dyDescent="0.25">
      <c r="A13">
        <v>2006</v>
      </c>
      <c r="B13" s="19" t="s">
        <v>15</v>
      </c>
      <c r="C13" s="8">
        <v>4150008</v>
      </c>
      <c r="D13" s="14">
        <f t="shared" si="2"/>
        <v>-1346030</v>
      </c>
      <c r="E13" s="15">
        <f t="shared" ref="E13" si="4">D13/C12</f>
        <v>-0.24490915091926221</v>
      </c>
      <c r="H13" s="1"/>
      <c r="I13" s="1"/>
      <c r="J13" s="5" t="s">
        <v>13</v>
      </c>
      <c r="K13" s="8">
        <v>641413</v>
      </c>
      <c r="L13" s="1">
        <f t="shared" si="0"/>
        <v>169653</v>
      </c>
      <c r="M13" s="12">
        <f t="shared" si="1"/>
        <v>0.35961717822621669</v>
      </c>
    </row>
    <row r="14" spans="1:13" x14ac:dyDescent="0.25">
      <c r="A14">
        <v>2007</v>
      </c>
      <c r="B14" s="19" t="s">
        <v>15</v>
      </c>
      <c r="C14" s="8">
        <v>6569985</v>
      </c>
      <c r="D14" s="14">
        <f t="shared" si="2"/>
        <v>2419977</v>
      </c>
      <c r="E14" s="15">
        <f t="shared" ref="E14:E23" si="5">D14/C13</f>
        <v>0.58312586385375642</v>
      </c>
      <c r="F14" s="20" t="s">
        <v>18</v>
      </c>
      <c r="H14" s="1"/>
      <c r="I14" s="1"/>
      <c r="J14" s="5" t="s">
        <v>13</v>
      </c>
      <c r="K14" s="8">
        <v>677158</v>
      </c>
      <c r="L14" s="1">
        <f t="shared" ref="L14:L23" si="6">K14-K13</f>
        <v>35745</v>
      </c>
      <c r="M14" s="12">
        <f t="shared" ref="M14:M23" si="7">L14/K13</f>
        <v>5.5728524367295328E-2</v>
      </c>
    </row>
    <row r="15" spans="1:13" x14ac:dyDescent="0.25">
      <c r="A15">
        <v>2008</v>
      </c>
      <c r="B15" s="19" t="s">
        <v>15</v>
      </c>
      <c r="C15" s="8">
        <v>8662920</v>
      </c>
      <c r="D15" s="14">
        <f t="shared" si="2"/>
        <v>2092935</v>
      </c>
      <c r="E15" s="15">
        <f t="shared" si="5"/>
        <v>0.31856008803673069</v>
      </c>
      <c r="F15" s="20" t="s">
        <v>18</v>
      </c>
      <c r="H15" s="1"/>
      <c r="I15" s="1"/>
      <c r="J15" s="5" t="s">
        <v>13</v>
      </c>
      <c r="K15" s="8">
        <v>741748</v>
      </c>
      <c r="L15" s="1">
        <f t="shared" si="6"/>
        <v>64590</v>
      </c>
      <c r="M15" s="12">
        <f t="shared" si="7"/>
        <v>9.5383942890728601E-2</v>
      </c>
    </row>
    <row r="16" spans="1:13" x14ac:dyDescent="0.25">
      <c r="A16">
        <v>2009</v>
      </c>
      <c r="B16" s="19" t="s">
        <v>15</v>
      </c>
      <c r="C16" s="8">
        <v>9209752</v>
      </c>
      <c r="D16" s="14">
        <f t="shared" si="2"/>
        <v>546832</v>
      </c>
      <c r="E16" s="15">
        <f t="shared" si="5"/>
        <v>6.312328868326153E-2</v>
      </c>
      <c r="H16" s="1"/>
      <c r="I16" s="1"/>
      <c r="J16" s="5" t="s">
        <v>13</v>
      </c>
      <c r="K16" s="8">
        <v>790491</v>
      </c>
      <c r="L16" s="1">
        <f t="shared" si="6"/>
        <v>48743</v>
      </c>
      <c r="M16" s="12">
        <f t="shared" si="7"/>
        <v>6.5713692520910069E-2</v>
      </c>
    </row>
    <row r="17" spans="1:24" x14ac:dyDescent="0.25">
      <c r="A17">
        <v>2010</v>
      </c>
      <c r="B17" s="19" t="s">
        <v>15</v>
      </c>
      <c r="C17" s="8">
        <v>16157746</v>
      </c>
      <c r="D17" s="14">
        <f t="shared" si="2"/>
        <v>6947994</v>
      </c>
      <c r="E17" s="15">
        <f t="shared" si="5"/>
        <v>0.75441705704996187</v>
      </c>
      <c r="H17" s="1"/>
      <c r="I17" s="1"/>
      <c r="J17" s="5" t="s">
        <v>13</v>
      </c>
      <c r="K17" s="8">
        <v>1085980</v>
      </c>
      <c r="L17" s="1">
        <f t="shared" si="6"/>
        <v>295489</v>
      </c>
      <c r="M17" s="12">
        <f t="shared" si="7"/>
        <v>0.37380438233958385</v>
      </c>
    </row>
    <row r="18" spans="1:24" x14ac:dyDescent="0.25">
      <c r="A18">
        <v>2011</v>
      </c>
      <c r="B18" s="19" t="s">
        <v>15</v>
      </c>
      <c r="C18" s="7">
        <v>12690209</v>
      </c>
      <c r="D18" s="14">
        <f t="shared" si="2"/>
        <v>-3467537</v>
      </c>
      <c r="E18" s="15">
        <f t="shared" si="5"/>
        <v>-0.2146052425876728</v>
      </c>
      <c r="H18" s="1"/>
      <c r="I18" s="1"/>
      <c r="J18" s="1" t="s">
        <v>17</v>
      </c>
      <c r="K18" s="8">
        <v>809360</v>
      </c>
      <c r="L18" s="1">
        <f t="shared" si="6"/>
        <v>-276620</v>
      </c>
      <c r="M18" s="12">
        <f t="shared" si="7"/>
        <v>-0.25471923976500488</v>
      </c>
    </row>
    <row r="19" spans="1:24" x14ac:dyDescent="0.25">
      <c r="A19">
        <v>2012</v>
      </c>
      <c r="B19" s="19" t="s">
        <v>19</v>
      </c>
      <c r="C19" s="8">
        <v>5676046</v>
      </c>
      <c r="D19" s="14">
        <f t="shared" si="2"/>
        <v>-7014163</v>
      </c>
      <c r="E19" s="15">
        <f t="shared" si="5"/>
        <v>-0.55272241773165443</v>
      </c>
      <c r="H19" s="1"/>
      <c r="I19" s="1"/>
      <c r="J19" s="1" t="s">
        <v>17</v>
      </c>
      <c r="K19" s="8">
        <v>831619</v>
      </c>
      <c r="L19" s="1">
        <f t="shared" si="6"/>
        <v>22259</v>
      </c>
      <c r="M19" s="12">
        <f t="shared" si="7"/>
        <v>2.7501976870613818E-2</v>
      </c>
    </row>
    <row r="20" spans="1:24" x14ac:dyDescent="0.25">
      <c r="A20">
        <v>2013</v>
      </c>
      <c r="B20" s="19" t="s">
        <v>19</v>
      </c>
      <c r="C20" s="7">
        <v>7687068</v>
      </c>
      <c r="D20" s="14">
        <f t="shared" si="2"/>
        <v>2011022</v>
      </c>
      <c r="E20" s="15">
        <f t="shared" si="5"/>
        <v>0.35429980659071475</v>
      </c>
      <c r="H20" s="1"/>
      <c r="I20" s="1"/>
      <c r="J20" s="1" t="s">
        <v>17</v>
      </c>
      <c r="K20" s="8">
        <v>856008</v>
      </c>
      <c r="L20" s="1">
        <f t="shared" si="6"/>
        <v>24389</v>
      </c>
      <c r="M20" s="12">
        <f t="shared" si="7"/>
        <v>2.9327131775488534E-2</v>
      </c>
    </row>
    <row r="21" spans="1:24" x14ac:dyDescent="0.25">
      <c r="A21">
        <v>2014</v>
      </c>
      <c r="B21" s="19" t="s">
        <v>19</v>
      </c>
      <c r="C21" s="7">
        <v>8318288</v>
      </c>
      <c r="D21" s="14">
        <f t="shared" si="2"/>
        <v>631220</v>
      </c>
      <c r="E21" s="15">
        <f t="shared" si="5"/>
        <v>8.2114533135390508E-2</v>
      </c>
      <c r="F21" s="20" t="s">
        <v>18</v>
      </c>
      <c r="H21" s="1"/>
      <c r="I21" s="1"/>
      <c r="J21" s="1" t="s">
        <v>17</v>
      </c>
      <c r="K21" s="21">
        <v>848800</v>
      </c>
      <c r="L21" s="1">
        <f t="shared" si="6"/>
        <v>-7208</v>
      </c>
      <c r="M21" s="12">
        <f t="shared" si="7"/>
        <v>-8.4204820515696114E-3</v>
      </c>
    </row>
    <row r="22" spans="1:24" x14ac:dyDescent="0.25">
      <c r="A22">
        <v>2015</v>
      </c>
      <c r="B22" s="19" t="s">
        <v>19</v>
      </c>
      <c r="C22" s="7">
        <v>8318288</v>
      </c>
      <c r="D22" s="14">
        <f t="shared" si="2"/>
        <v>0</v>
      </c>
      <c r="E22" s="15">
        <f t="shared" si="5"/>
        <v>0</v>
      </c>
      <c r="F22" s="20" t="s">
        <v>18</v>
      </c>
      <c r="H22" s="1"/>
      <c r="I22" s="1"/>
      <c r="J22" s="1" t="s">
        <v>17</v>
      </c>
      <c r="K22" s="7"/>
      <c r="L22" s="1">
        <f t="shared" si="6"/>
        <v>-848800</v>
      </c>
      <c r="M22" s="12">
        <f t="shared" si="7"/>
        <v>-1</v>
      </c>
    </row>
    <row r="23" spans="1:24" x14ac:dyDescent="0.25">
      <c r="A23">
        <v>2016</v>
      </c>
      <c r="B23" s="19" t="s">
        <v>19</v>
      </c>
      <c r="C23" s="7"/>
      <c r="D23" s="14">
        <f t="shared" si="2"/>
        <v>-8318288</v>
      </c>
      <c r="E23" s="15">
        <f t="shared" si="5"/>
        <v>-1</v>
      </c>
      <c r="H23" s="1"/>
      <c r="I23" s="1"/>
      <c r="J23" s="1" t="s">
        <v>17</v>
      </c>
      <c r="K23" s="7"/>
      <c r="L23" s="1">
        <f t="shared" si="6"/>
        <v>0</v>
      </c>
      <c r="M23" s="12" t="e">
        <f t="shared" si="7"/>
        <v>#DIV/0!</v>
      </c>
    </row>
    <row r="25" spans="1:24" x14ac:dyDescent="0.25">
      <c r="X25" s="5"/>
    </row>
  </sheetData>
  <hyperlinks>
    <hyperlink ref="C9" r:id="rId1" display="2002_Executive-rem.jpg"/>
    <hyperlink ref="C8" r:id="rId2" display="2001_Executive-rem.jpg"/>
    <hyperlink ref="C7" r:id="rId3" display="2000_Executive-rem.jpg"/>
    <hyperlink ref="K7" r:id="rId4" display="2000_Board-rem.jpg"/>
    <hyperlink ref="K8" r:id="rId5" display="2001_Board-rem.jpg"/>
    <hyperlink ref="K9" r:id="rId6" display="2002_Board-rem.jpg"/>
    <hyperlink ref="K10" r:id="rId7" display="2003_Board_Rem.jpg"/>
    <hyperlink ref="C6" r:id="rId8" display="1999_Executive-rem.jpg"/>
    <hyperlink ref="K6" r:id="rId9" display="1999_Executive-rem.jpg"/>
    <hyperlink ref="K11" r:id="rId10" display="2004_Board_Rem.jpg"/>
    <hyperlink ref="C11" r:id="rId11" display="2004_Board_Rem.jpg"/>
    <hyperlink ref="C12" r:id="rId12" display="2005_Exec_Rem.jpg"/>
    <hyperlink ref="C10" r:id="rId13" display="2003_Exec_Rem.jpg"/>
    <hyperlink ref="C13" r:id="rId14" display="2006_Exec_&amp;_Board_Rem.jpg"/>
    <hyperlink ref="K13" r:id="rId15" display="2006_Exec_&amp;_Board_Rem.jpg"/>
    <hyperlink ref="K12" r:id="rId16" display="2006_Exec_&amp;_Board_Rem.jpg"/>
    <hyperlink ref="C14" r:id="rId17" display="2007_Exec_&amp;_Board_Rem.jpg"/>
    <hyperlink ref="K14" r:id="rId18" display="2007_Exec_&amp;_Board_Rem.jpg"/>
    <hyperlink ref="C15" r:id="rId19" display="2008_Exec_&amp;_Board_Rem.jpg"/>
    <hyperlink ref="K15" r:id="rId20" display="2008_Exec_&amp;_Board_Rem.jpg"/>
    <hyperlink ref="C16" r:id="rId21" display="2009_Exec_&amp;_Board_Rem.jpg"/>
    <hyperlink ref="K16" r:id="rId22" display="2009_Exec_&amp;_Board_Rem.jpg"/>
    <hyperlink ref="C17" r:id="rId23" display="2010_Exec_&amp;_Board_Rem.jpg"/>
    <hyperlink ref="K17" r:id="rId24" display="2010_Exec_&amp;_Board_Rem.jpg"/>
    <hyperlink ref="F14" r:id="rId25"/>
    <hyperlink ref="F15" r:id="rId26"/>
    <hyperlink ref="F21" r:id="rId27"/>
    <hyperlink ref="F22" r:id="rId28"/>
    <hyperlink ref="K19" r:id="rId29" display="2012_Board_Rem.jpg"/>
    <hyperlink ref="K18" r:id="rId30" display="2012_Board_Rem.jpg"/>
    <hyperlink ref="K20" r:id="rId31" display="2014_Board_Rem.jpg"/>
    <hyperlink ref="K21" r:id="rId32" display="2014_Board_Rem.jpg"/>
    <hyperlink ref="C19" r:id="rId33" display="2012_Exec_Rem.jpg"/>
  </hyperlinks>
  <pageMargins left="0.7" right="0.7" top="0.75" bottom="0.75" header="0.3" footer="0.3"/>
  <pageSetup orientation="portrait" horizontalDpi="0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2017-01-04T00:15:13Z</dcterms:created>
  <dcterms:modified xsi:type="dcterms:W3CDTF">2017-01-05T00:45:16Z</dcterms:modified>
</cp:coreProperties>
</file>