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ocuments\My Web Sites\Muggaccinos\Punishment\ABS\"/>
    </mc:Choice>
  </mc:AlternateContent>
  <bookViews>
    <workbookView xWindow="0" yWindow="0" windowWidth="28800" windowHeight="13965"/>
  </bookViews>
  <sheets>
    <sheet name="Tab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H21" i="1"/>
  <c r="H19" i="1"/>
  <c r="H18" i="1"/>
  <c r="H17" i="1"/>
  <c r="H16" i="1"/>
  <c r="H11" i="1"/>
  <c r="H12" i="1"/>
  <c r="H13" i="1"/>
  <c r="H10" i="1"/>
  <c r="H8" i="1"/>
  <c r="E21" i="1"/>
  <c r="C21" i="1"/>
  <c r="F21" i="1" s="1"/>
  <c r="F18" i="1"/>
  <c r="E16" i="1"/>
  <c r="F13" i="1"/>
  <c r="F8" i="1"/>
  <c r="E20" i="1"/>
  <c r="E19" i="1"/>
  <c r="E18" i="1"/>
  <c r="E17" i="1"/>
  <c r="C20" i="1"/>
  <c r="F20" i="1" s="1"/>
  <c r="C19" i="1"/>
  <c r="F19" i="1" s="1"/>
  <c r="C18" i="1"/>
  <c r="C17" i="1"/>
  <c r="F17" i="1" s="1"/>
  <c r="C16" i="1"/>
  <c r="F16" i="1" s="1"/>
  <c r="E13" i="1"/>
  <c r="E12" i="1"/>
  <c r="E11" i="1"/>
  <c r="E10" i="1"/>
  <c r="F10" i="1" s="1"/>
  <c r="C13" i="1"/>
  <c r="C12" i="1"/>
  <c r="F12" i="1" s="1"/>
  <c r="C11" i="1"/>
  <c r="F11" i="1" s="1"/>
  <c r="C10" i="1"/>
  <c r="E8" i="1"/>
  <c r="C8" i="1"/>
</calcChain>
</file>

<file path=xl/sharedStrings.xml><?xml version="1.0" encoding="utf-8"?>
<sst xmlns="http://schemas.openxmlformats.org/spreadsheetml/2006/main" count="46" uniqueCount="30">
  <si>
    <t>Table 1 PERSONS AND HOUSEHOLDS, Experience of selected personal and household crimes in the last 12 months</t>
  </si>
  <si>
    <t>Experienced selected crime in the last 12 months</t>
  </si>
  <si>
    <t>Did not experience selected crime in the last 12 months</t>
  </si>
  <si>
    <t>All persons/ households(a)</t>
  </si>
  <si>
    <t>Victimisation rate(b)</t>
  </si>
  <si>
    <t>Reporting rate(c)</t>
  </si>
  <si>
    <t>Told police about the most recent incident</t>
  </si>
  <si>
    <t>Did not tell police about the most recent incident</t>
  </si>
  <si>
    <t>Total(d)</t>
  </si>
  <si>
    <t>'000</t>
  </si>
  <si>
    <t>%</t>
  </si>
  <si>
    <t>PERSONAL CRIMES</t>
  </si>
  <si>
    <t>Total physical and/or threatened assault(e)</t>
  </si>
  <si>
    <t>na</t>
  </si>
  <si>
    <t>Physical assault</t>
  </si>
  <si>
    <t>Threatened assault(f)</t>
  </si>
  <si>
    <t>Face-to-face</t>
  </si>
  <si>
    <t>Non face-to-face</t>
  </si>
  <si>
    <t>Robbery</t>
  </si>
  <si>
    <t xml:space="preserve">Sexual assault(g) </t>
  </si>
  <si>
    <t>All selected personal crimes</t>
  </si>
  <si>
    <t>HOUSEHOLD CRIMES</t>
  </si>
  <si>
    <t>Break-in</t>
  </si>
  <si>
    <t>Attempted break-in</t>
  </si>
  <si>
    <t>Motor vehicle theft</t>
  </si>
  <si>
    <t>Theft from a motor vehicle</t>
  </si>
  <si>
    <t>Malicious property damage</t>
  </si>
  <si>
    <t>Other theft(h)</t>
  </si>
  <si>
    <t>%%%</t>
  </si>
  <si>
    <t xml:space="preserve">            Australian Bureau of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</si>
</sst>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&quot;*&quot;#,##0.0"/>
    <numFmt numFmtId="166" formatCode="&quot;(i)&quot;#,##0.0"/>
    <numFmt numFmtId="167" formatCode="0.0%"/>
  </numFmts>
  <fonts count="16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12"/>
      <name val="Microsoft Sans Serif"/>
      <family val="2"/>
    </font>
    <font>
      <b/>
      <sz val="8"/>
      <name val="Arial"/>
      <family val="2"/>
    </font>
    <font>
      <sz val="9"/>
      <name val="Arial"/>
      <family val="2"/>
    </font>
    <font>
      <u/>
      <sz val="11"/>
      <color theme="10"/>
      <name val="Arial"/>
      <family val="2"/>
    </font>
    <font>
      <b/>
      <u/>
      <sz val="11"/>
      <color theme="10"/>
      <name val="Arial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sz val="2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CC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0" borderId="0">
      <alignment horizontal="right"/>
    </xf>
    <xf numFmtId="0" fontId="6" fillId="0" borderId="0">
      <alignment horizontal="left"/>
    </xf>
    <xf numFmtId="0" fontId="8" fillId="0" borderId="0">
      <alignment horizontal="right"/>
    </xf>
    <xf numFmtId="0" fontId="9" fillId="0" borderId="0" applyNumberForma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0" fontId="4" fillId="0" borderId="0" xfId="0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0" fillId="0" borderId="2" xfId="0" applyBorder="1"/>
    <xf numFmtId="0" fontId="4" fillId="0" borderId="2" xfId="0" applyFont="1" applyFill="1" applyBorder="1" applyAlignment="1">
      <alignment horizontal="center" wrapText="1"/>
    </xf>
    <xf numFmtId="164" fontId="5" fillId="0" borderId="0" xfId="0" applyNumberFormat="1" applyFont="1" applyFill="1" applyBorder="1" applyAlignment="1">
      <alignment horizontal="right"/>
    </xf>
    <xf numFmtId="164" fontId="5" fillId="0" borderId="0" xfId="2" applyNumberFormat="1">
      <alignment horizontal="right"/>
    </xf>
    <xf numFmtId="164" fontId="5" fillId="0" borderId="3" xfId="2" applyNumberFormat="1" applyBorder="1">
      <alignment horizontal="right"/>
    </xf>
    <xf numFmtId="164" fontId="5" fillId="0" borderId="0" xfId="2" applyNumberFormat="1" applyFont="1">
      <alignment horizontal="right"/>
    </xf>
    <xf numFmtId="165" fontId="5" fillId="0" borderId="0" xfId="2" applyNumberFormat="1">
      <alignment horizontal="right"/>
    </xf>
    <xf numFmtId="166" fontId="5" fillId="0" borderId="3" xfId="2" applyNumberFormat="1" applyBorder="1">
      <alignment horizontal="right"/>
    </xf>
    <xf numFmtId="165" fontId="7" fillId="0" borderId="0" xfId="4" applyNumberFormat="1" applyFont="1" applyFill="1" applyBorder="1">
      <alignment horizontal="right"/>
    </xf>
    <xf numFmtId="164" fontId="7" fillId="0" borderId="0" xfId="4" applyNumberFormat="1" applyFont="1" applyFill="1" applyBorder="1">
      <alignment horizontal="right"/>
    </xf>
    <xf numFmtId="164" fontId="7" fillId="0" borderId="0" xfId="2" applyNumberFormat="1" applyFont="1" applyBorder="1">
      <alignment horizontal="right"/>
    </xf>
    <xf numFmtId="166" fontId="7" fillId="0" borderId="3" xfId="2" applyNumberFormat="1" applyFont="1" applyBorder="1">
      <alignment horizontal="right"/>
    </xf>
    <xf numFmtId="0" fontId="4" fillId="0" borderId="2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9" fontId="5" fillId="0" borderId="0" xfId="1" applyFont="1" applyAlignment="1">
      <alignment horizontal="right"/>
    </xf>
    <xf numFmtId="167" fontId="7" fillId="2" borderId="0" xfId="1" applyNumberFormat="1" applyFont="1" applyFill="1" applyAlignment="1">
      <alignment horizontal="right"/>
    </xf>
    <xf numFmtId="167" fontId="7" fillId="2" borderId="0" xfId="0" applyNumberFormat="1" applyFont="1" applyFill="1" applyBorder="1" applyAlignment="1">
      <alignment horizontal="right"/>
    </xf>
    <xf numFmtId="0" fontId="10" fillId="0" borderId="0" xfId="5" applyFont="1" applyAlignment="1">
      <alignment horizontal="left"/>
    </xf>
    <xf numFmtId="0" fontId="2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0" fontId="12" fillId="0" borderId="0" xfId="0" applyFont="1" applyAlignment="1">
      <alignment horizontal="left" indent="2"/>
    </xf>
    <xf numFmtId="0" fontId="12" fillId="0" borderId="0" xfId="0" applyFont="1" applyAlignment="1">
      <alignment horizontal="left"/>
    </xf>
    <xf numFmtId="0" fontId="13" fillId="0" borderId="0" xfId="0" applyFont="1" applyFill="1" applyAlignment="1">
      <alignment horizontal="left"/>
    </xf>
    <xf numFmtId="0" fontId="14" fillId="0" borderId="2" xfId="0" applyFont="1" applyBorder="1"/>
    <xf numFmtId="164" fontId="7" fillId="2" borderId="0" xfId="0" applyNumberFormat="1" applyFont="1" applyFill="1" applyBorder="1" applyAlignment="1">
      <alignment horizontal="right"/>
    </xf>
    <xf numFmtId="164" fontId="7" fillId="2" borderId="0" xfId="3" applyNumberFormat="1" applyFont="1" applyFill="1" applyAlignment="1">
      <alignment horizontal="right"/>
    </xf>
    <xf numFmtId="164" fontId="7" fillId="2" borderId="0" xfId="4" applyNumberFormat="1" applyFont="1" applyFill="1" applyBorder="1">
      <alignment horizontal="right"/>
    </xf>
    <xf numFmtId="0" fontId="15" fillId="3" borderId="0" xfId="0" applyFont="1" applyFill="1" applyAlignment="1">
      <alignment vertical="center"/>
    </xf>
    <xf numFmtId="0" fontId="0" fillId="3" borderId="0" xfId="0" applyFill="1"/>
    <xf numFmtId="167" fontId="7" fillId="4" borderId="0" xfId="1" applyNumberFormat="1" applyFont="1" applyFill="1" applyAlignment="1">
      <alignment horizontal="right"/>
    </xf>
    <xf numFmtId="164" fontId="7" fillId="4" borderId="0" xfId="0" applyNumberFormat="1" applyFont="1" applyFill="1" applyBorder="1" applyAlignment="1">
      <alignment horizontal="right"/>
    </xf>
    <xf numFmtId="0" fontId="4" fillId="4" borderId="0" xfId="0" quotePrefix="1" applyFont="1" applyFill="1" applyAlignment="1">
      <alignment horizontal="center" wrapText="1"/>
    </xf>
    <xf numFmtId="0" fontId="4" fillId="2" borderId="0" xfId="0" quotePrefix="1" applyFont="1" applyFill="1" applyAlignment="1">
      <alignment horizontal="center" wrapText="1"/>
    </xf>
  </cellXfs>
  <cellStyles count="6">
    <cellStyle name="Hyperlink" xfId="5" builtinId="8"/>
    <cellStyle name="Normal" xfId="0" builtinId="0"/>
    <cellStyle name="Percent" xfId="1" builtinId="5"/>
    <cellStyle name="Style10" xfId="2"/>
    <cellStyle name="Style6" xfId="4"/>
    <cellStyle name="Style9" xfId="3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33813</xdr:colOff>
      <xdr:row>0</xdr:row>
      <xdr:rowOff>28575</xdr:rowOff>
    </xdr:from>
    <xdr:to>
      <xdr:col>0</xdr:col>
      <xdr:colOff>966311</xdr:colOff>
      <xdr:row>1</xdr:row>
      <xdr:rowOff>28575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13" y="28575"/>
          <a:ext cx="932498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bs.gov.au/AUSSTATS/abs@.nsf/DetailsPage/4530.02018-19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I30" sqref="I30"/>
    </sheetView>
  </sheetViews>
  <sheetFormatPr defaultRowHeight="14.25" x14ac:dyDescent="0.2"/>
  <cols>
    <col min="1" max="1" width="25.75" customWidth="1"/>
    <col min="2" max="2" width="7" customWidth="1"/>
    <col min="3" max="3" width="5" customWidth="1"/>
    <col min="4" max="4" width="7.625" customWidth="1"/>
    <col min="5" max="5" width="5" customWidth="1"/>
    <col min="6" max="6" width="4.625" customWidth="1"/>
    <col min="7" max="7" width="6.25" customWidth="1"/>
    <col min="8" max="8" width="6.125" customWidth="1"/>
    <col min="10" max="10" width="11.125" customWidth="1"/>
    <col min="11" max="11" width="9.875" customWidth="1"/>
    <col min="12" max="12" width="8.125" customWidth="1"/>
  </cols>
  <sheetData>
    <row r="1" spans="1:12" ht="56.25" customHeight="1" x14ac:dyDescent="0.2">
      <c r="A1" s="37" t="s">
        <v>29</v>
      </c>
      <c r="B1" s="37"/>
      <c r="C1" s="37"/>
      <c r="D1" s="38"/>
      <c r="E1" s="38"/>
      <c r="F1" s="38"/>
      <c r="G1" s="38"/>
      <c r="H1" s="38"/>
      <c r="I1" s="38"/>
    </row>
    <row r="2" spans="1:12" s="27" customFormat="1" ht="19.5" customHeight="1" x14ac:dyDescent="0.2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67.5" x14ac:dyDescent="0.2">
      <c r="A3" s="1"/>
      <c r="B3" s="2" t="s">
        <v>1</v>
      </c>
      <c r="C3" s="2"/>
      <c r="D3" s="2"/>
      <c r="E3" s="2"/>
      <c r="F3" s="2"/>
      <c r="G3" s="2"/>
      <c r="H3" s="22"/>
      <c r="I3" s="3" t="s">
        <v>2</v>
      </c>
      <c r="J3" s="4" t="s">
        <v>3</v>
      </c>
      <c r="K3" s="5" t="s">
        <v>4</v>
      </c>
      <c r="L3" s="4" t="s">
        <v>5</v>
      </c>
    </row>
    <row r="4" spans="1:12" ht="78.75" x14ac:dyDescent="0.2">
      <c r="A4" s="1"/>
      <c r="B4" s="3" t="s">
        <v>6</v>
      </c>
      <c r="C4" s="3"/>
      <c r="D4" s="3" t="s">
        <v>7</v>
      </c>
      <c r="E4" s="3"/>
      <c r="F4" s="3"/>
      <c r="G4" s="3" t="s">
        <v>8</v>
      </c>
      <c r="H4" s="3" t="s">
        <v>8</v>
      </c>
      <c r="I4" s="3"/>
      <c r="J4" s="4"/>
      <c r="K4" s="5"/>
      <c r="L4" s="4"/>
    </row>
    <row r="5" spans="1:12" x14ac:dyDescent="0.2">
      <c r="A5" s="1"/>
      <c r="B5" s="6" t="s">
        <v>9</v>
      </c>
      <c r="C5" s="42" t="s">
        <v>28</v>
      </c>
      <c r="D5" s="6" t="s">
        <v>9</v>
      </c>
      <c r="E5" s="41" t="s">
        <v>28</v>
      </c>
      <c r="F5" s="6"/>
      <c r="G5" s="6" t="s">
        <v>9</v>
      </c>
      <c r="H5" s="6" t="s">
        <v>9</v>
      </c>
      <c r="I5" s="6" t="s">
        <v>9</v>
      </c>
      <c r="J5" s="7" t="s">
        <v>9</v>
      </c>
      <c r="K5" s="8" t="s">
        <v>10</v>
      </c>
      <c r="L5" s="7" t="s">
        <v>10</v>
      </c>
    </row>
    <row r="6" spans="1:12" x14ac:dyDescent="0.2">
      <c r="A6" s="9"/>
      <c r="B6" s="10" t="s">
        <v>11</v>
      </c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x14ac:dyDescent="0.2">
      <c r="A7" s="28" t="s">
        <v>12</v>
      </c>
      <c r="B7" s="11" t="s">
        <v>13</v>
      </c>
      <c r="C7" s="11"/>
      <c r="D7" s="11" t="s">
        <v>13</v>
      </c>
      <c r="E7" s="11"/>
      <c r="F7" s="11"/>
      <c r="G7" s="12">
        <v>956.3</v>
      </c>
      <c r="H7" s="12"/>
      <c r="I7" s="12">
        <v>18892.8</v>
      </c>
      <c r="J7" s="13">
        <v>19847.7</v>
      </c>
      <c r="K7" s="14">
        <v>4.8</v>
      </c>
      <c r="L7" s="34" t="s">
        <v>13</v>
      </c>
    </row>
    <row r="8" spans="1:12" x14ac:dyDescent="0.2">
      <c r="A8" s="29" t="s">
        <v>14</v>
      </c>
      <c r="B8" s="12">
        <v>246</v>
      </c>
      <c r="C8" s="24">
        <f>B8/G8</f>
        <v>0.52541648868005131</v>
      </c>
      <c r="D8" s="12">
        <v>224.1</v>
      </c>
      <c r="E8" s="39">
        <f>D8/G8</f>
        <v>0.47864160615121742</v>
      </c>
      <c r="F8" s="23">
        <f>C8+E8</f>
        <v>1.0040580948312687</v>
      </c>
      <c r="G8" s="12">
        <v>468.2</v>
      </c>
      <c r="H8" s="12">
        <f>B8+D8</f>
        <v>470.1</v>
      </c>
      <c r="I8" s="12">
        <v>19380.2</v>
      </c>
      <c r="J8" s="13">
        <v>19847.7</v>
      </c>
      <c r="K8" s="14">
        <v>2.4</v>
      </c>
      <c r="L8" s="35">
        <v>52.5</v>
      </c>
    </row>
    <row r="9" spans="1:12" x14ac:dyDescent="0.2">
      <c r="A9" s="29" t="s">
        <v>15</v>
      </c>
      <c r="B9" s="11" t="s">
        <v>13</v>
      </c>
      <c r="C9" s="25"/>
      <c r="D9" s="11" t="s">
        <v>13</v>
      </c>
      <c r="E9" s="40"/>
      <c r="F9" s="11"/>
      <c r="G9" s="12">
        <v>600.9</v>
      </c>
      <c r="H9" s="12"/>
      <c r="I9" s="12">
        <v>19246.2</v>
      </c>
      <c r="J9" s="13">
        <v>19847.7</v>
      </c>
      <c r="K9" s="14">
        <v>3</v>
      </c>
      <c r="L9" s="34" t="s">
        <v>13</v>
      </c>
    </row>
    <row r="10" spans="1:12" x14ac:dyDescent="0.2">
      <c r="A10" s="30" t="s">
        <v>16</v>
      </c>
      <c r="B10" s="12">
        <v>192.9</v>
      </c>
      <c r="C10" s="24">
        <f>B10/G10</f>
        <v>0.35297346752058556</v>
      </c>
      <c r="D10" s="12">
        <v>348.7</v>
      </c>
      <c r="E10" s="39">
        <f>D10/G10</f>
        <v>0.63806038426349498</v>
      </c>
      <c r="F10" s="23">
        <f>C10+E10</f>
        <v>0.99103385178408054</v>
      </c>
      <c r="G10" s="12">
        <v>546.5</v>
      </c>
      <c r="H10" s="12">
        <f>B10+D10</f>
        <v>541.6</v>
      </c>
      <c r="I10" s="12">
        <v>19302</v>
      </c>
      <c r="J10" s="13">
        <v>19847.7</v>
      </c>
      <c r="K10" s="14">
        <v>2.8</v>
      </c>
      <c r="L10" s="35">
        <v>35.299999999999997</v>
      </c>
    </row>
    <row r="11" spans="1:12" x14ac:dyDescent="0.2">
      <c r="A11" s="30" t="s">
        <v>17</v>
      </c>
      <c r="B11" s="12">
        <v>63.6</v>
      </c>
      <c r="C11" s="24">
        <f>B11/G11</f>
        <v>0.31391905231984207</v>
      </c>
      <c r="D11" s="12">
        <v>140.4</v>
      </c>
      <c r="E11" s="39">
        <f>D11/G11</f>
        <v>0.69299111549851933</v>
      </c>
      <c r="F11" s="23">
        <f t="shared" ref="F11:F13" si="0">C11+E11</f>
        <v>1.0069101678183614</v>
      </c>
      <c r="G11" s="12">
        <v>202.6</v>
      </c>
      <c r="H11" s="12">
        <f t="shared" ref="H11:H13" si="1">B11+D11</f>
        <v>204</v>
      </c>
      <c r="I11" s="12">
        <v>19649.900000000001</v>
      </c>
      <c r="J11" s="13">
        <v>19847.7</v>
      </c>
      <c r="K11" s="14">
        <v>1</v>
      </c>
      <c r="L11" s="35">
        <v>31.4</v>
      </c>
    </row>
    <row r="12" spans="1:12" x14ac:dyDescent="0.2">
      <c r="A12" s="31" t="s">
        <v>18</v>
      </c>
      <c r="B12" s="12">
        <v>37.5</v>
      </c>
      <c r="C12" s="24">
        <f>B12/G12</f>
        <v>0.51089918256130784</v>
      </c>
      <c r="D12" s="12">
        <v>34.4</v>
      </c>
      <c r="E12" s="39">
        <f>D12/G12</f>
        <v>0.46866485013623971</v>
      </c>
      <c r="F12" s="23">
        <f t="shared" si="0"/>
        <v>0.97956403269754755</v>
      </c>
      <c r="G12" s="12">
        <v>73.400000000000006</v>
      </c>
      <c r="H12" s="12">
        <f t="shared" si="1"/>
        <v>71.900000000000006</v>
      </c>
      <c r="I12" s="12">
        <v>19779</v>
      </c>
      <c r="J12" s="13">
        <v>19847.7</v>
      </c>
      <c r="K12" s="14">
        <v>0.4</v>
      </c>
      <c r="L12" s="35">
        <v>51.1</v>
      </c>
    </row>
    <row r="13" spans="1:12" x14ac:dyDescent="0.2">
      <c r="A13" s="31" t="s">
        <v>19</v>
      </c>
      <c r="B13" s="15">
        <v>22.1</v>
      </c>
      <c r="C13" s="24">
        <f>B13/G13</f>
        <v>0.28224776500638571</v>
      </c>
      <c r="D13" s="12">
        <v>58.3</v>
      </c>
      <c r="E13" s="39">
        <f>D13/G13</f>
        <v>0.7445721583652618</v>
      </c>
      <c r="F13" s="23">
        <f t="shared" si="0"/>
        <v>1.0268199233716475</v>
      </c>
      <c r="G13" s="12">
        <v>78.3</v>
      </c>
      <c r="H13" s="12">
        <f t="shared" si="1"/>
        <v>80.400000000000006</v>
      </c>
      <c r="I13" s="12">
        <v>18589</v>
      </c>
      <c r="J13" s="16">
        <v>18970.3</v>
      </c>
      <c r="K13" s="14">
        <v>0.4</v>
      </c>
      <c r="L13" s="35">
        <v>28.2</v>
      </c>
    </row>
    <row r="14" spans="1:12" x14ac:dyDescent="0.2">
      <c r="A14" s="32" t="s">
        <v>20</v>
      </c>
      <c r="B14" s="17" t="s">
        <v>13</v>
      </c>
      <c r="C14" s="17"/>
      <c r="D14" s="18" t="s">
        <v>13</v>
      </c>
      <c r="E14" s="18"/>
      <c r="F14" s="18"/>
      <c r="G14" s="19">
        <v>992.9</v>
      </c>
      <c r="H14" s="19"/>
      <c r="I14" s="19">
        <v>18566.900000000001</v>
      </c>
      <c r="J14" s="20">
        <v>19847.7</v>
      </c>
      <c r="K14" s="19">
        <v>5</v>
      </c>
      <c r="L14" s="36" t="s">
        <v>13</v>
      </c>
    </row>
    <row r="15" spans="1:12" x14ac:dyDescent="0.2">
      <c r="A15" s="33"/>
      <c r="B15" s="21" t="s">
        <v>21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</row>
    <row r="16" spans="1:12" x14ac:dyDescent="0.2">
      <c r="A16" s="31" t="s">
        <v>22</v>
      </c>
      <c r="B16" s="12">
        <v>178.4</v>
      </c>
      <c r="C16" s="24">
        <f>B16/G16</f>
        <v>0.77229437229437237</v>
      </c>
      <c r="D16" s="12">
        <v>51.5</v>
      </c>
      <c r="E16" s="39">
        <f>D16/G16</f>
        <v>0.22294372294372294</v>
      </c>
      <c r="F16" s="23">
        <f>C16+E16</f>
        <v>0.99523809523809526</v>
      </c>
      <c r="G16" s="12">
        <v>231</v>
      </c>
      <c r="H16" s="12">
        <f>B16+D16</f>
        <v>229.9</v>
      </c>
      <c r="I16" s="12">
        <v>9391.9</v>
      </c>
      <c r="J16" s="13">
        <v>9623.9</v>
      </c>
      <c r="K16" s="14">
        <v>2.4</v>
      </c>
      <c r="L16" s="35">
        <v>77.2</v>
      </c>
    </row>
    <row r="17" spans="1:12" x14ac:dyDescent="0.2">
      <c r="A17" s="31" t="s">
        <v>23</v>
      </c>
      <c r="B17" s="12">
        <v>80.099999999999994</v>
      </c>
      <c r="C17" s="24">
        <f>B17/G17</f>
        <v>0.44035184167124791</v>
      </c>
      <c r="D17" s="12">
        <v>101.5</v>
      </c>
      <c r="E17" s="39">
        <f>D17/G17</f>
        <v>0.55799890049477729</v>
      </c>
      <c r="F17" s="23">
        <f t="shared" ref="F17:F21" si="2">C17+E17</f>
        <v>0.99835074216602515</v>
      </c>
      <c r="G17" s="12">
        <v>181.9</v>
      </c>
      <c r="H17" s="12">
        <f t="shared" ref="H17:H21" si="3">B17+D17</f>
        <v>181.6</v>
      </c>
      <c r="I17" s="12">
        <v>9442</v>
      </c>
      <c r="J17" s="13">
        <v>9623.9</v>
      </c>
      <c r="K17" s="14">
        <v>1.9</v>
      </c>
      <c r="L17" s="35">
        <v>44</v>
      </c>
    </row>
    <row r="18" spans="1:12" x14ac:dyDescent="0.2">
      <c r="A18" s="31" t="s">
        <v>24</v>
      </c>
      <c r="B18" s="12">
        <v>40.799999999999997</v>
      </c>
      <c r="C18" s="24">
        <f>B18/G18</f>
        <v>0.88503253796095438</v>
      </c>
      <c r="D18" s="15">
        <v>6</v>
      </c>
      <c r="E18" s="39">
        <f>D18/G18</f>
        <v>0.13015184381778741</v>
      </c>
      <c r="F18" s="23">
        <f t="shared" si="2"/>
        <v>1.0151843817787418</v>
      </c>
      <c r="G18" s="12">
        <v>46.1</v>
      </c>
      <c r="H18" s="12">
        <f t="shared" si="3"/>
        <v>46.8</v>
      </c>
      <c r="I18" s="12">
        <v>9577.4</v>
      </c>
      <c r="J18" s="13">
        <v>9623.9</v>
      </c>
      <c r="K18" s="14">
        <v>0.5</v>
      </c>
      <c r="L18" s="35">
        <v>88.5</v>
      </c>
    </row>
    <row r="19" spans="1:12" x14ac:dyDescent="0.2">
      <c r="A19" s="31" t="s">
        <v>25</v>
      </c>
      <c r="B19" s="12">
        <v>127.8</v>
      </c>
      <c r="C19" s="24">
        <f>B19/G19</f>
        <v>0.53117206982543641</v>
      </c>
      <c r="D19" s="12">
        <v>112.9</v>
      </c>
      <c r="E19" s="39">
        <f>D19/G19</f>
        <v>0.46924355777223609</v>
      </c>
      <c r="F19" s="23">
        <f t="shared" si="2"/>
        <v>1.0004156275976726</v>
      </c>
      <c r="G19" s="12">
        <v>240.6</v>
      </c>
      <c r="H19" s="12">
        <f t="shared" si="3"/>
        <v>240.7</v>
      </c>
      <c r="I19" s="12">
        <v>9382.7000000000007</v>
      </c>
      <c r="J19" s="13">
        <v>9623.9</v>
      </c>
      <c r="K19" s="14">
        <v>2.5</v>
      </c>
      <c r="L19" s="35">
        <v>53.1</v>
      </c>
    </row>
    <row r="20" spans="1:12" x14ac:dyDescent="0.2">
      <c r="A20" s="31" t="s">
        <v>26</v>
      </c>
      <c r="B20" s="12">
        <v>234.9</v>
      </c>
      <c r="C20" s="24">
        <f>B20/G20</f>
        <v>0.53434940855323021</v>
      </c>
      <c r="D20" s="12">
        <v>204.5</v>
      </c>
      <c r="E20" s="39">
        <f>D20/G20</f>
        <v>0.46519563239308459</v>
      </c>
      <c r="F20" s="23">
        <f t="shared" si="2"/>
        <v>0.9995450409463148</v>
      </c>
      <c r="G20" s="12">
        <v>439.6</v>
      </c>
      <c r="H20" s="12">
        <f t="shared" si="3"/>
        <v>439.4</v>
      </c>
      <c r="I20" s="12">
        <v>9184</v>
      </c>
      <c r="J20" s="13">
        <v>9623.9</v>
      </c>
      <c r="K20" s="14">
        <v>4.5999999999999996</v>
      </c>
      <c r="L20" s="35">
        <v>53.4</v>
      </c>
    </row>
    <row r="21" spans="1:12" x14ac:dyDescent="0.2">
      <c r="A21" s="31" t="s">
        <v>27</v>
      </c>
      <c r="B21" s="12">
        <v>78.5</v>
      </c>
      <c r="C21" s="24">
        <f>B21/G21</f>
        <v>0.38236726741354116</v>
      </c>
      <c r="D21" s="12">
        <v>124.3</v>
      </c>
      <c r="E21" s="39">
        <f>D21/G21</f>
        <v>0.60545543107647337</v>
      </c>
      <c r="F21" s="23">
        <f t="shared" si="2"/>
        <v>0.98782269849001447</v>
      </c>
      <c r="G21" s="12">
        <v>205.3</v>
      </c>
      <c r="H21" s="12">
        <f t="shared" si="3"/>
        <v>202.8</v>
      </c>
      <c r="I21" s="12">
        <v>9418.2000000000007</v>
      </c>
      <c r="J21" s="13">
        <v>9623.9</v>
      </c>
      <c r="K21" s="14">
        <v>2.1</v>
      </c>
      <c r="L21" s="35">
        <v>38.200000000000003</v>
      </c>
    </row>
  </sheetData>
  <mergeCells count="4">
    <mergeCell ref="A2:L2"/>
    <mergeCell ref="B3:G3"/>
    <mergeCell ref="B6:L6"/>
    <mergeCell ref="B15:L15"/>
  </mergeCells>
  <hyperlinks>
    <hyperlink ref="A2:L2" r:id="rId1" display="Table 1 PERSONS AND HOUSEHOLDS, Experience of selected personal and household crimes in the last 12 months"/>
  </hyperlinks>
  <pageMargins left="0.7" right="0.7" top="0.75" bottom="0.75" header="0.3" footer="0.3"/>
  <pageSetup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scribepj</dc:creator>
  <cp:lastModifiedBy>scribepj</cp:lastModifiedBy>
  <dcterms:created xsi:type="dcterms:W3CDTF">2020-04-06T00:30:05Z</dcterms:created>
  <dcterms:modified xsi:type="dcterms:W3CDTF">2020-04-06T01:21:58Z</dcterms:modified>
</cp:coreProperties>
</file>