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95" windowHeight="7650" activeTab="3"/>
  </bookViews>
  <sheets>
    <sheet name="Berowra - Wollombi" sheetId="1" r:id="rId1"/>
    <sheet name="Wollombi - Paterson" sheetId="2" r:id="rId2"/>
    <sheet name="Paterson - Stroud" sheetId="3" r:id="rId3"/>
    <sheet name="Paterson - Wyong" sheetId="4" r:id="rId4"/>
  </sheets>
  <definedNames>
    <definedName name="_xlnm.Print_Area" localSheetId="0">'Berowra - Wollombi'!$A$1:$F$20</definedName>
    <definedName name="_xlnm.Print_Area" localSheetId="2">'Paterson - Stroud'!$A$1:$F$28</definedName>
    <definedName name="_xlnm.Print_Area" localSheetId="3">'Paterson - Wyong'!$A$1:$F$32</definedName>
    <definedName name="_xlnm.Print_Area" localSheetId="1">'Wollombi - Paterson'!$A$24:$F$48</definedName>
  </definedNames>
  <calcPr fullCalcOnLoad="1"/>
</workbook>
</file>

<file path=xl/sharedStrings.xml><?xml version="1.0" encoding="utf-8"?>
<sst xmlns="http://schemas.openxmlformats.org/spreadsheetml/2006/main" count="321" uniqueCount="187">
  <si>
    <t>Dist</t>
  </si>
  <si>
    <t>Until</t>
  </si>
  <si>
    <t>Along</t>
  </si>
  <si>
    <t>Comments</t>
  </si>
  <si>
    <t>L @ T</t>
  </si>
  <si>
    <t>End Cum</t>
  </si>
  <si>
    <t>L @ rd</t>
  </si>
  <si>
    <t>TOTALS</t>
  </si>
  <si>
    <t>Start Time</t>
  </si>
  <si>
    <t>L @ fk</t>
  </si>
  <si>
    <t>1st R</t>
  </si>
  <si>
    <t>L @ rbt</t>
  </si>
  <si>
    <t>L @ li</t>
  </si>
  <si>
    <t>1st L</t>
  </si>
  <si>
    <t>R @ T</t>
  </si>
  <si>
    <t>R @ fk</t>
  </si>
  <si>
    <t>R @ rbt</t>
  </si>
  <si>
    <t>A @ li</t>
  </si>
  <si>
    <t>N, Pacific H'way</t>
  </si>
  <si>
    <t>Berowra statn crpk</t>
  </si>
  <si>
    <t>SAG</t>
  </si>
  <si>
    <t>if by train, arr 8:16; lift @ car 2, rear</t>
  </si>
  <si>
    <t>NOSH</t>
  </si>
  <si>
    <t>Calga</t>
  </si>
  <si>
    <t>Pacific H'way</t>
  </si>
  <si>
    <t>Peats Ridge Rd</t>
  </si>
  <si>
    <t>loop to</t>
  </si>
  <si>
    <t>United petrol statn</t>
  </si>
  <si>
    <t>ramp. Peats Ridge</t>
  </si>
  <si>
    <t>George Downes Dr</t>
  </si>
  <si>
    <t>Great North Rd</t>
  </si>
  <si>
    <t>Wollombi Rd</t>
  </si>
  <si>
    <t>start cnr Great North Rd</t>
  </si>
  <si>
    <t>Maitland Rd</t>
  </si>
  <si>
    <t>Old Maitland Rd</t>
  </si>
  <si>
    <t>A @ rbt</t>
  </si>
  <si>
    <t>Green St</t>
  </si>
  <si>
    <t>R&amp;L @T</t>
  </si>
  <si>
    <t>Telrah St</t>
  </si>
  <si>
    <t>L @ bnd</t>
  </si>
  <si>
    <t>Bungaree St</t>
  </si>
  <si>
    <t>High St</t>
  </si>
  <si>
    <t>Belmore Rd</t>
  </si>
  <si>
    <t>dsmt, X</t>
  </si>
  <si>
    <t>path above river</t>
  </si>
  <si>
    <t>R @ caf</t>
  </si>
  <si>
    <t>path beside cafe</t>
  </si>
  <si>
    <t>Lavender's Riverside Cafe - exy</t>
  </si>
  <si>
    <t>L @mall</t>
  </si>
  <si>
    <t>mall (High St)</t>
  </si>
  <si>
    <t>2nd xit, towards Maitland Hospital</t>
  </si>
  <si>
    <t>NOSH @ Subway</t>
  </si>
  <si>
    <t>cntnu mall (High St)</t>
  </si>
  <si>
    <t>A @ rd</t>
  </si>
  <si>
    <t>L @ nd</t>
  </si>
  <si>
    <t>Fitzroy St</t>
  </si>
  <si>
    <t>lane</t>
  </si>
  <si>
    <t>Anne St</t>
  </si>
  <si>
    <t>Subway cafe</t>
  </si>
  <si>
    <t>S @ caf</t>
  </si>
  <si>
    <t>Riley St</t>
  </si>
  <si>
    <t>Melbourne St</t>
  </si>
  <si>
    <t>Morpeth Rd</t>
  </si>
  <si>
    <t>U aft sh</t>
  </si>
  <si>
    <t>do U turn after passing all shops etc.</t>
  </si>
  <si>
    <t>R to Hinton, X br</t>
  </si>
  <si>
    <t>Phoenix Park Rd</t>
  </si>
  <si>
    <t>Dsmt</t>
  </si>
  <si>
    <t>Hinton Rd</t>
  </si>
  <si>
    <t>L aft br</t>
  </si>
  <si>
    <t>Clarence Town Rd</t>
  </si>
  <si>
    <t>Butterwyn Ck Rd</t>
  </si>
  <si>
    <t>Dunns Ck Rd</t>
  </si>
  <si>
    <t>Paterson Rd</t>
  </si>
  <si>
    <t>Tocal Rd</t>
  </si>
  <si>
    <t>S @ T</t>
  </si>
  <si>
    <t>Stop @ Paterson centre</t>
  </si>
  <si>
    <t>S b4 R</t>
  </si>
  <si>
    <t>regroup and watch for big break in traffic</t>
  </si>
  <si>
    <t>Grant St</t>
  </si>
  <si>
    <t>L b4Hwy</t>
  </si>
  <si>
    <t>3rd R</t>
  </si>
  <si>
    <t>Devonshire St</t>
  </si>
  <si>
    <t>divert to see more old buildings</t>
  </si>
  <si>
    <t>Tocal Rd S, @ King</t>
  </si>
  <si>
    <t>Ken Tubman Dr</t>
  </si>
  <si>
    <t>Allan Walsh Dr</t>
  </si>
  <si>
    <t>2nd xit</t>
  </si>
  <si>
    <t>Cessnock Rd</t>
  </si>
  <si>
    <t>Church St</t>
  </si>
  <si>
    <t>3rd xit</t>
  </si>
  <si>
    <t>A @rbt</t>
  </si>
  <si>
    <t>3rd xit, to "Kurri Kurri"</t>
  </si>
  <si>
    <t>Lang St</t>
  </si>
  <si>
    <t>"The Bread Basket"</t>
  </si>
  <si>
    <t>retrace to rbt</t>
  </si>
  <si>
    <t>Victoria St</t>
  </si>
  <si>
    <t>change driver?</t>
  </si>
  <si>
    <t>Railway St</t>
  </si>
  <si>
    <t>3rd xit; "Toronto, Sydney"</t>
  </si>
  <si>
    <t>"Toronto, Sydney"</t>
  </si>
  <si>
    <t>S @ stn</t>
  </si>
  <si>
    <t>Freemans Dr</t>
  </si>
  <si>
    <t>S b4 rbt</t>
  </si>
  <si>
    <t>S @ L xit</t>
  </si>
  <si>
    <t>Ahead, Feemans Dr</t>
  </si>
  <si>
    <t>Stop @ Palmers Rd xit to "Toronto"</t>
  </si>
  <si>
    <t>Stop before major roundabout</t>
  </si>
  <si>
    <t>Branxtn-Toronto Rd</t>
  </si>
  <si>
    <t>Stanford St, etc</t>
  </si>
  <si>
    <t>Wyee Rd</t>
  </si>
  <si>
    <t>R @ jn</t>
  </si>
  <si>
    <t>Hue Hue Rd</t>
  </si>
  <si>
    <t>L, Alison Rd</t>
  </si>
  <si>
    <t>opp Jeep dealer;</t>
  </si>
  <si>
    <t>start at CBC aftr b'fast from 8am</t>
  </si>
  <si>
    <t>do NOT use bike track undr br: glass etc</t>
  </si>
  <si>
    <t>1st L aft Xng rail, just b4 lights at H'way</t>
  </si>
  <si>
    <t>change driver? (car bypass mall, park)</t>
  </si>
  <si>
    <t>jog ovr woodn bridge, with ute behind</t>
  </si>
  <si>
    <t>Wollombi to Paterson</t>
  </si>
  <si>
    <t>km</t>
  </si>
  <si>
    <t>S @ BL</t>
  </si>
  <si>
    <t>2 red flags on R, 200M b4 fork, pub</t>
  </si>
  <si>
    <t>Bob's Ldg, Wollombi</t>
  </si>
  <si>
    <t>Asmbl</t>
  </si>
  <si>
    <t>End</t>
  </si>
  <si>
    <t>Kulnura Genrl Store</t>
  </si>
  <si>
    <t>S @Bkty</t>
  </si>
  <si>
    <t>Bucketty CBD</t>
  </si>
  <si>
    <t>Start</t>
  </si>
  <si>
    <t>R ex Bob's Lodge</t>
  </si>
  <si>
    <t>opp St Patricks School</t>
  </si>
  <si>
    <t>find cafe, Cessnock</t>
  </si>
  <si>
    <t>end @T</t>
  </si>
  <si>
    <t>Anzac Av</t>
  </si>
  <si>
    <t>busway nxt carpk</t>
  </si>
  <si>
    <t>Wyong Station</t>
  </si>
  <si>
    <t>L @crpk</t>
  </si>
  <si>
    <t>L on Platform 1 to lift</t>
  </si>
  <si>
    <t>Sydney trains @ 2:32, 3:40, 4:26</t>
  </si>
  <si>
    <t>beware magpie?!</t>
  </si>
  <si>
    <t>Paterson to Wyong</t>
  </si>
  <si>
    <t>Berowra to Wollombi</t>
  </si>
  <si>
    <t>Paterson to Stroud rtn</t>
  </si>
  <si>
    <t>Tocal Rd from T</t>
  </si>
  <si>
    <t>Main St</t>
  </si>
  <si>
    <t>Prince St</t>
  </si>
  <si>
    <t>bnd L</t>
  </si>
  <si>
    <t>train N to Dungog</t>
  </si>
  <si>
    <t>Train</t>
  </si>
  <si>
    <t>train @ 9:16</t>
  </si>
  <si>
    <t>Hook St, Dungog</t>
  </si>
  <si>
    <t>Dungog Rd</t>
  </si>
  <si>
    <t>A @ jn</t>
  </si>
  <si>
    <t>Stroud Hill Rd</t>
  </si>
  <si>
    <t>STROUD , Broadway St?</t>
  </si>
  <si>
    <t>b4 Bucketts Way</t>
  </si>
  <si>
    <t>R on Bucketts Way</t>
  </si>
  <si>
    <t>bk on Bucketts Way</t>
  </si>
  <si>
    <t>L @ jn</t>
  </si>
  <si>
    <t>S @ jn</t>
  </si>
  <si>
    <t>stop @ Hook St</t>
  </si>
  <si>
    <t>Cafe &amp; explore</t>
  </si>
  <si>
    <t>R on Hook St</t>
  </si>
  <si>
    <t>Lord St</t>
  </si>
  <si>
    <t>A @bnd</t>
  </si>
  <si>
    <t>cafe &amp; explore</t>
  </si>
  <si>
    <t>b4 Dungog Rd</t>
  </si>
  <si>
    <t>R on Dungog Rd</t>
  </si>
  <si>
    <t>Wirragulla</t>
  </si>
  <si>
    <t>b4 L turn</t>
  </si>
  <si>
    <t>L on Dungog Rd</t>
  </si>
  <si>
    <t>S @CBD</t>
  </si>
  <si>
    <t>Vacy</t>
  </si>
  <si>
    <t>CBD Paterson</t>
  </si>
  <si>
    <t>S @stor</t>
  </si>
  <si>
    <t>S @ UPS</t>
  </si>
  <si>
    <t>Mt White cafe/store</t>
  </si>
  <si>
    <t>chngs name to Main Rd, thn Lang St</t>
  </si>
  <si>
    <t>Morisset stn, L @ rbt Dora St, 1km</t>
  </si>
  <si>
    <t>Sydney trains 1:07, 2:13, 3:21, 4:07</t>
  </si>
  <si>
    <t>(^ Green is 1st R aft X undr rail-line)</t>
  </si>
  <si>
    <t>5km dirt; becomes Wollombi Rd</t>
  </si>
  <si>
    <t>? 3:10 train back to Paterson?</t>
  </si>
  <si>
    <t>It's actually Duke St there</t>
  </si>
  <si>
    <t>after Xing undr F3, cut across or loop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</si>
</sst>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409]h:mm:ss\ AM/PM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right" wrapText="1" indent="2"/>
    </xf>
    <xf numFmtId="20" fontId="0" fillId="0" borderId="0" xfId="0" applyNumberFormat="1" applyAlignment="1">
      <alignment horizontal="right" indent="2"/>
    </xf>
    <xf numFmtId="20" fontId="1" fillId="0" borderId="0" xfId="0" applyNumberFormat="1" applyFont="1" applyAlignment="1">
      <alignment horizontal="right" indent="2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5" borderId="0" xfId="0" applyFill="1" applyAlignment="1">
      <alignment/>
    </xf>
    <xf numFmtId="0" fontId="2" fillId="0" borderId="0" xfId="0" applyFont="1" applyAlignment="1">
      <alignment/>
    </xf>
    <xf numFmtId="0" fontId="0" fillId="6" borderId="0" xfId="0" applyFill="1" applyAlignment="1">
      <alignment/>
    </xf>
    <xf numFmtId="20" fontId="3" fillId="0" borderId="0" xfId="0" applyNumberFormat="1" applyFont="1" applyAlignment="1">
      <alignment horizontal="left" indent="2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indent="2"/>
    </xf>
    <xf numFmtId="0" fontId="0" fillId="11" borderId="0" xfId="0" applyFill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:F20"/>
    </sheetView>
  </sheetViews>
  <sheetFormatPr defaultColWidth="9.140625" defaultRowHeight="15"/>
  <cols>
    <col min="1" max="1" width="8.8515625" style="5" customWidth="1"/>
    <col min="2" max="2" width="20.00390625" style="0" customWidth="1"/>
    <col min="3" max="3" width="5.8515625" style="8" customWidth="1"/>
    <col min="4" max="4" width="8.00390625" style="0" bestFit="1" customWidth="1"/>
    <col min="5" max="5" width="5.57421875" style="8" customWidth="1"/>
    <col min="6" max="6" width="32.7109375" style="0" customWidth="1"/>
  </cols>
  <sheetData>
    <row r="1" spans="1:4" ht="18.75">
      <c r="A1" s="16" t="s">
        <v>143</v>
      </c>
      <c r="C1" s="15">
        <f>C20</f>
        <v>100.10000000000002</v>
      </c>
      <c r="D1" s="14" t="s">
        <v>121</v>
      </c>
    </row>
    <row r="2" spans="1:6" s="3" customFormat="1" ht="28.5" customHeight="1">
      <c r="A2" s="4" t="s">
        <v>8</v>
      </c>
      <c r="B2" s="3" t="s">
        <v>2</v>
      </c>
      <c r="C2" s="7" t="s">
        <v>0</v>
      </c>
      <c r="D2" s="3" t="s">
        <v>1</v>
      </c>
      <c r="E2" s="7" t="s">
        <v>5</v>
      </c>
      <c r="F2" s="3" t="s">
        <v>3</v>
      </c>
    </row>
    <row r="3" spans="1:6" ht="15">
      <c r="A3" s="5">
        <v>0.3611111111111111</v>
      </c>
      <c r="B3" t="s">
        <v>19</v>
      </c>
      <c r="C3" s="8">
        <v>0</v>
      </c>
      <c r="D3" s="17" t="s">
        <v>125</v>
      </c>
      <c r="E3" s="8">
        <v>0</v>
      </c>
      <c r="F3" t="s">
        <v>21</v>
      </c>
    </row>
    <row r="4" spans="1:5" ht="15">
      <c r="A4" s="5">
        <v>0.3680555555555556</v>
      </c>
      <c r="B4" t="s">
        <v>18</v>
      </c>
      <c r="C4" s="8">
        <v>24.6</v>
      </c>
      <c r="D4" t="s">
        <v>59</v>
      </c>
      <c r="E4" s="8">
        <f>C4+E3</f>
        <v>24.6</v>
      </c>
    </row>
    <row r="5" spans="1:6" ht="15">
      <c r="A5" s="5">
        <v>0.4131944444444444</v>
      </c>
      <c r="B5" t="s">
        <v>178</v>
      </c>
      <c r="C5" s="8">
        <v>0</v>
      </c>
      <c r="D5" s="2" t="s">
        <v>22</v>
      </c>
      <c r="E5" s="8">
        <f aca="true" t="shared" si="0" ref="E5:E19">C5+E4</f>
        <v>24.6</v>
      </c>
      <c r="F5" s="12" t="s">
        <v>97</v>
      </c>
    </row>
    <row r="6" spans="1:6" ht="15">
      <c r="A6" s="5">
        <v>0.43402777777777773</v>
      </c>
      <c r="B6" t="s">
        <v>18</v>
      </c>
      <c r="C6" s="8">
        <v>6.2</v>
      </c>
      <c r="D6" t="s">
        <v>14</v>
      </c>
      <c r="E6" s="8">
        <f t="shared" si="0"/>
        <v>30.8</v>
      </c>
      <c r="F6" t="s">
        <v>23</v>
      </c>
    </row>
    <row r="7" spans="1:5" ht="15">
      <c r="A7" s="5">
        <v>0.4479166666666667</v>
      </c>
      <c r="B7" t="s">
        <v>24</v>
      </c>
      <c r="C7" s="8">
        <v>0.3</v>
      </c>
      <c r="D7" t="s">
        <v>4</v>
      </c>
      <c r="E7" s="8">
        <f t="shared" si="0"/>
        <v>31.1</v>
      </c>
    </row>
    <row r="8" spans="1:6" ht="15">
      <c r="A8" s="5">
        <v>0.4486111111111111</v>
      </c>
      <c r="B8" t="s">
        <v>24</v>
      </c>
      <c r="C8" s="8">
        <v>0.7</v>
      </c>
      <c r="D8" t="s">
        <v>26</v>
      </c>
      <c r="E8" s="8">
        <f t="shared" si="0"/>
        <v>31.8</v>
      </c>
      <c r="F8" t="s">
        <v>186</v>
      </c>
    </row>
    <row r="9" spans="1:5" ht="15">
      <c r="A9" s="5">
        <v>0.4513888888888889</v>
      </c>
      <c r="B9" t="s">
        <v>25</v>
      </c>
      <c r="C9" s="8">
        <v>14.9</v>
      </c>
      <c r="D9" t="s">
        <v>177</v>
      </c>
      <c r="E9" s="8">
        <f t="shared" si="0"/>
        <v>46.7</v>
      </c>
    </row>
    <row r="10" spans="1:6" ht="15">
      <c r="A10" s="5">
        <v>0.4826388888888889</v>
      </c>
      <c r="B10" t="s">
        <v>27</v>
      </c>
      <c r="C10" s="8">
        <v>0</v>
      </c>
      <c r="D10" s="10" t="s">
        <v>20</v>
      </c>
      <c r="E10" s="8">
        <f t="shared" si="0"/>
        <v>46.7</v>
      </c>
      <c r="F10" s="12" t="s">
        <v>97</v>
      </c>
    </row>
    <row r="11" spans="1:5" ht="15">
      <c r="A11" s="5">
        <v>0.4895833333333333</v>
      </c>
      <c r="B11" t="s">
        <v>25</v>
      </c>
      <c r="C11" s="8">
        <v>0.2</v>
      </c>
      <c r="D11" t="s">
        <v>9</v>
      </c>
      <c r="E11" s="8">
        <f t="shared" si="0"/>
        <v>46.900000000000006</v>
      </c>
    </row>
    <row r="12" spans="1:5" ht="15">
      <c r="A12" s="5">
        <v>0.4902777777777778</v>
      </c>
      <c r="B12" t="s">
        <v>28</v>
      </c>
      <c r="C12" s="8">
        <v>0.2</v>
      </c>
      <c r="D12" t="s">
        <v>6</v>
      </c>
      <c r="E12" s="8">
        <f t="shared" si="0"/>
        <v>47.10000000000001</v>
      </c>
    </row>
    <row r="13" spans="1:5" ht="15">
      <c r="A13" s="5">
        <v>0.4909722222222222</v>
      </c>
      <c r="B13" t="s">
        <v>29</v>
      </c>
      <c r="C13" s="8">
        <v>11.5</v>
      </c>
      <c r="D13" t="s">
        <v>176</v>
      </c>
      <c r="E13" s="8">
        <f t="shared" si="0"/>
        <v>58.60000000000001</v>
      </c>
    </row>
    <row r="14" spans="1:5" ht="15">
      <c r="A14" s="5">
        <v>0.5104166666666666</v>
      </c>
      <c r="B14" t="s">
        <v>127</v>
      </c>
      <c r="C14" s="8">
        <v>0</v>
      </c>
      <c r="D14" s="2" t="s">
        <v>22</v>
      </c>
      <c r="E14" s="8">
        <f t="shared" si="0"/>
        <v>58.60000000000001</v>
      </c>
    </row>
    <row r="15" spans="1:5" ht="15">
      <c r="A15" s="5">
        <v>0.53125</v>
      </c>
      <c r="B15" t="s">
        <v>29</v>
      </c>
      <c r="C15" s="8">
        <v>16.6</v>
      </c>
      <c r="D15" t="s">
        <v>128</v>
      </c>
      <c r="E15" s="8">
        <f t="shared" si="0"/>
        <v>75.20000000000002</v>
      </c>
    </row>
    <row r="16" spans="1:6" ht="15">
      <c r="A16" s="5">
        <v>0.5659722222222222</v>
      </c>
      <c r="B16" t="s">
        <v>129</v>
      </c>
      <c r="C16" s="8">
        <v>0</v>
      </c>
      <c r="D16" s="10" t="s">
        <v>20</v>
      </c>
      <c r="E16" s="8">
        <f t="shared" si="0"/>
        <v>75.20000000000002</v>
      </c>
      <c r="F16" s="12" t="s">
        <v>97</v>
      </c>
    </row>
    <row r="17" spans="1:5" ht="15">
      <c r="A17" s="5">
        <v>0.5729166666666666</v>
      </c>
      <c r="B17" t="s">
        <v>29</v>
      </c>
      <c r="C17" s="8">
        <v>1.7</v>
      </c>
      <c r="D17" t="s">
        <v>15</v>
      </c>
      <c r="E17" s="8">
        <f t="shared" si="0"/>
        <v>76.90000000000002</v>
      </c>
    </row>
    <row r="18" spans="1:6" ht="15">
      <c r="A18" s="5">
        <v>0.576388888888889</v>
      </c>
      <c r="B18" t="s">
        <v>30</v>
      </c>
      <c r="C18" s="8">
        <v>23.2</v>
      </c>
      <c r="D18" t="s">
        <v>122</v>
      </c>
      <c r="E18" s="8">
        <f t="shared" si="0"/>
        <v>100.10000000000002</v>
      </c>
      <c r="F18" t="s">
        <v>123</v>
      </c>
    </row>
    <row r="19" spans="1:5" ht="15">
      <c r="A19" s="5">
        <v>0.625</v>
      </c>
      <c r="B19" t="s">
        <v>124</v>
      </c>
      <c r="C19" s="8">
        <v>0</v>
      </c>
      <c r="D19" s="17" t="s">
        <v>126</v>
      </c>
      <c r="E19" s="8">
        <f t="shared" si="0"/>
        <v>100.10000000000002</v>
      </c>
    </row>
    <row r="20" spans="1:5" s="1" customFormat="1" ht="15">
      <c r="A20" s="6">
        <v>0.625</v>
      </c>
      <c r="B20" s="1" t="s">
        <v>7</v>
      </c>
      <c r="C20" s="9">
        <f>SUM(C3:C19)</f>
        <v>100.10000000000002</v>
      </c>
      <c r="E20" s="9"/>
    </row>
  </sheetData>
  <sheetProtection/>
  <printOptions gridLines="1" horizontalCentered="1"/>
  <pageMargins left="0" right="0" top="1.0236220472440944" bottom="0" header="0.31496062992125984" footer="0"/>
  <pageSetup fitToHeight="1" fitToWidth="1" orientation="portrait" paperSize="9" r:id="rId1"/>
  <headerFooter alignWithMargins="0">
    <oddHeader>&amp;C&amp;"-,Bold"&amp;12Berowra - Wollombi&amp;R&amp;D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4">
      <selection activeCell="A24" sqref="A24:F48"/>
    </sheetView>
  </sheetViews>
  <sheetFormatPr defaultColWidth="9.140625" defaultRowHeight="15"/>
  <cols>
    <col min="1" max="1" width="10.7109375" style="5" customWidth="1"/>
    <col min="2" max="2" width="18.28125" style="0" customWidth="1"/>
    <col min="3" max="3" width="5.57421875" style="8" customWidth="1"/>
    <col min="4" max="4" width="8.00390625" style="0" bestFit="1" customWidth="1"/>
    <col min="5" max="5" width="5.57421875" style="8" customWidth="1"/>
    <col min="6" max="6" width="36.8515625" style="0" customWidth="1"/>
  </cols>
  <sheetData>
    <row r="1" spans="1:5" s="19" customFormat="1" ht="18.75">
      <c r="A1" s="13" t="s">
        <v>120</v>
      </c>
      <c r="C1" s="15">
        <f>C48</f>
        <v>81.00000000000003</v>
      </c>
      <c r="D1" s="14" t="s">
        <v>121</v>
      </c>
      <c r="E1" s="21"/>
    </row>
    <row r="2" spans="1:6" s="3" customFormat="1" ht="28.5" customHeight="1">
      <c r="A2" s="4" t="s">
        <v>8</v>
      </c>
      <c r="B2" s="3" t="s">
        <v>2</v>
      </c>
      <c r="C2" s="7" t="s">
        <v>0</v>
      </c>
      <c r="D2" s="3" t="s">
        <v>1</v>
      </c>
      <c r="E2" s="7" t="s">
        <v>5</v>
      </c>
      <c r="F2" s="3" t="s">
        <v>3</v>
      </c>
    </row>
    <row r="3" spans="1:5" ht="15">
      <c r="A3" s="5">
        <v>0.34027777777777773</v>
      </c>
      <c r="B3" t="s">
        <v>131</v>
      </c>
      <c r="C3" s="8">
        <v>0</v>
      </c>
      <c r="D3" s="17" t="s">
        <v>130</v>
      </c>
      <c r="E3" s="8">
        <v>0</v>
      </c>
    </row>
    <row r="4" spans="1:5" ht="15">
      <c r="A4" s="5">
        <v>0.34027777777777773</v>
      </c>
      <c r="B4" t="s">
        <v>30</v>
      </c>
      <c r="C4" s="8">
        <v>0.2</v>
      </c>
      <c r="D4" t="s">
        <v>15</v>
      </c>
      <c r="E4" s="8">
        <f>C4+E3</f>
        <v>0.2</v>
      </c>
    </row>
    <row r="5" spans="1:6" ht="15">
      <c r="A5" s="5">
        <v>0.34097222222222223</v>
      </c>
      <c r="B5" t="s">
        <v>31</v>
      </c>
      <c r="C5" s="8">
        <v>28.8</v>
      </c>
      <c r="D5" t="s">
        <v>35</v>
      </c>
      <c r="E5" s="8">
        <f aca="true" t="shared" si="0" ref="E5:E47">C5+E4</f>
        <v>29</v>
      </c>
      <c r="F5" t="s">
        <v>32</v>
      </c>
    </row>
    <row r="6" spans="1:6" ht="15">
      <c r="A6" s="5">
        <v>0.3958333333333333</v>
      </c>
      <c r="B6" t="s">
        <v>31</v>
      </c>
      <c r="C6" s="8">
        <v>0</v>
      </c>
      <c r="D6" s="10" t="s">
        <v>20</v>
      </c>
      <c r="E6" s="8">
        <f t="shared" si="0"/>
        <v>29</v>
      </c>
      <c r="F6" t="s">
        <v>132</v>
      </c>
    </row>
    <row r="7" spans="1:6" ht="15">
      <c r="A7" s="5">
        <v>0.3993055555555556</v>
      </c>
      <c r="B7" t="s">
        <v>133</v>
      </c>
      <c r="C7" s="8">
        <v>0</v>
      </c>
      <c r="D7" s="2" t="s">
        <v>22</v>
      </c>
      <c r="E7" s="8">
        <f t="shared" si="0"/>
        <v>29</v>
      </c>
      <c r="F7" s="12" t="s">
        <v>97</v>
      </c>
    </row>
    <row r="8" spans="1:5" ht="15">
      <c r="A8" s="5">
        <v>0.4131944444444444</v>
      </c>
      <c r="B8" t="s">
        <v>31</v>
      </c>
      <c r="C8" s="8">
        <v>0.4</v>
      </c>
      <c r="D8" t="s">
        <v>17</v>
      </c>
      <c r="E8" s="8">
        <f t="shared" si="0"/>
        <v>29.4</v>
      </c>
    </row>
    <row r="9" spans="1:6" ht="15">
      <c r="A9" s="5">
        <v>0.4145833333333333</v>
      </c>
      <c r="B9" t="s">
        <v>33</v>
      </c>
      <c r="C9" s="8">
        <v>1.2</v>
      </c>
      <c r="D9" t="s">
        <v>9</v>
      </c>
      <c r="E9" s="8">
        <f t="shared" si="0"/>
        <v>30.599999999999998</v>
      </c>
      <c r="F9" t="s">
        <v>114</v>
      </c>
    </row>
    <row r="10" spans="1:6" ht="15">
      <c r="A10" s="5">
        <v>0.41805555555555557</v>
      </c>
      <c r="B10" t="s">
        <v>34</v>
      </c>
      <c r="C10" s="8">
        <v>20.8</v>
      </c>
      <c r="D10" t="s">
        <v>16</v>
      </c>
      <c r="E10" s="8">
        <f t="shared" si="0"/>
        <v>51.4</v>
      </c>
      <c r="F10" t="s">
        <v>183</v>
      </c>
    </row>
    <row r="11" spans="1:6" ht="15">
      <c r="A11" s="5">
        <v>0.4583333333333333</v>
      </c>
      <c r="B11" t="s">
        <v>36</v>
      </c>
      <c r="C11" s="8">
        <v>0</v>
      </c>
      <c r="D11" s="10" t="s">
        <v>20</v>
      </c>
      <c r="E11" s="8">
        <f t="shared" si="0"/>
        <v>51.4</v>
      </c>
      <c r="F11" t="s">
        <v>182</v>
      </c>
    </row>
    <row r="12" spans="1:5" ht="15">
      <c r="A12" s="5">
        <v>0.4618055555555556</v>
      </c>
      <c r="B12" t="s">
        <v>36</v>
      </c>
      <c r="C12" s="8">
        <v>1.1</v>
      </c>
      <c r="D12" t="s">
        <v>37</v>
      </c>
      <c r="E12" s="8">
        <f t="shared" si="0"/>
        <v>52.5</v>
      </c>
    </row>
    <row r="13" spans="1:5" ht="15">
      <c r="A13" s="5">
        <v>0.46458333333333335</v>
      </c>
      <c r="B13" t="s">
        <v>38</v>
      </c>
      <c r="C13" s="8">
        <v>0.6</v>
      </c>
      <c r="D13" t="s">
        <v>39</v>
      </c>
      <c r="E13" s="8">
        <f t="shared" si="0"/>
        <v>53.1</v>
      </c>
    </row>
    <row r="14" spans="1:6" ht="15">
      <c r="A14" s="5">
        <v>0.4666666666666666</v>
      </c>
      <c r="B14" t="s">
        <v>40</v>
      </c>
      <c r="C14" s="8">
        <v>0.5</v>
      </c>
      <c r="D14" t="s">
        <v>35</v>
      </c>
      <c r="E14" s="8">
        <f t="shared" si="0"/>
        <v>53.6</v>
      </c>
      <c r="F14" t="s">
        <v>50</v>
      </c>
    </row>
    <row r="15" spans="1:5" ht="15">
      <c r="A15" s="5">
        <v>0.4680555555555555</v>
      </c>
      <c r="B15" t="s">
        <v>41</v>
      </c>
      <c r="C15" s="8">
        <v>0</v>
      </c>
      <c r="D15" s="10" t="s">
        <v>20</v>
      </c>
      <c r="E15" s="8">
        <f t="shared" si="0"/>
        <v>53.6</v>
      </c>
    </row>
    <row r="16" spans="1:5" ht="15">
      <c r="A16" s="5">
        <v>0.4694444444444445</v>
      </c>
      <c r="B16" t="s">
        <v>41</v>
      </c>
      <c r="C16" s="8">
        <v>1.2</v>
      </c>
      <c r="D16" t="s">
        <v>12</v>
      </c>
      <c r="E16" s="8">
        <f t="shared" si="0"/>
        <v>54.800000000000004</v>
      </c>
    </row>
    <row r="17" spans="1:5" ht="15">
      <c r="A17" s="5">
        <v>0.47222222222222227</v>
      </c>
      <c r="B17" t="s">
        <v>42</v>
      </c>
      <c r="C17" s="8">
        <v>0.1</v>
      </c>
      <c r="D17" t="s">
        <v>43</v>
      </c>
      <c r="E17" s="8">
        <f t="shared" si="0"/>
        <v>54.900000000000006</v>
      </c>
    </row>
    <row r="18" spans="1:6" ht="15">
      <c r="A18" s="5">
        <v>0.47361111111111115</v>
      </c>
      <c r="B18" t="s">
        <v>44</v>
      </c>
      <c r="C18" s="8">
        <v>0.2</v>
      </c>
      <c r="D18" t="s">
        <v>45</v>
      </c>
      <c r="E18" s="8">
        <f t="shared" si="0"/>
        <v>55.10000000000001</v>
      </c>
      <c r="F18" t="s">
        <v>47</v>
      </c>
    </row>
    <row r="19" spans="1:5" ht="15">
      <c r="A19" s="5">
        <v>0.4756944444444444</v>
      </c>
      <c r="B19" t="s">
        <v>46</v>
      </c>
      <c r="C19" s="8">
        <v>0.1</v>
      </c>
      <c r="D19" t="s">
        <v>48</v>
      </c>
      <c r="E19" s="8">
        <f t="shared" si="0"/>
        <v>55.20000000000001</v>
      </c>
    </row>
    <row r="20" spans="1:6" ht="15">
      <c r="A20" s="5">
        <v>0.4763888888888889</v>
      </c>
      <c r="B20" t="s">
        <v>49</v>
      </c>
      <c r="C20" s="8">
        <v>0.1</v>
      </c>
      <c r="D20" t="s">
        <v>59</v>
      </c>
      <c r="E20" s="8">
        <f t="shared" si="0"/>
        <v>55.30000000000001</v>
      </c>
      <c r="F20" t="s">
        <v>51</v>
      </c>
    </row>
    <row r="21" spans="1:6" ht="15">
      <c r="A21" s="5">
        <v>0.4770833333333333</v>
      </c>
      <c r="B21" t="s">
        <v>58</v>
      </c>
      <c r="C21" s="8">
        <v>0</v>
      </c>
      <c r="D21" s="2" t="s">
        <v>22</v>
      </c>
      <c r="E21" s="8">
        <f t="shared" si="0"/>
        <v>55.30000000000001</v>
      </c>
      <c r="F21" s="12" t="s">
        <v>118</v>
      </c>
    </row>
    <row r="22" spans="1:5" ht="15">
      <c r="A22" s="5">
        <v>0.5</v>
      </c>
      <c r="B22" t="s">
        <v>52</v>
      </c>
      <c r="C22" s="8">
        <v>0.1</v>
      </c>
      <c r="D22" t="s">
        <v>53</v>
      </c>
      <c r="E22" s="8">
        <f t="shared" si="0"/>
        <v>55.40000000000001</v>
      </c>
    </row>
    <row r="23" spans="1:5" ht="15">
      <c r="A23" s="5">
        <v>0.5006944444444444</v>
      </c>
      <c r="B23" t="s">
        <v>41</v>
      </c>
      <c r="C23" s="8">
        <v>0.3</v>
      </c>
      <c r="D23" t="s">
        <v>81</v>
      </c>
      <c r="E23" s="8">
        <f t="shared" si="0"/>
        <v>55.70000000000001</v>
      </c>
    </row>
    <row r="24" spans="1:6" ht="15">
      <c r="A24" s="5">
        <v>0.5020833333333333</v>
      </c>
      <c r="B24" t="s">
        <v>79</v>
      </c>
      <c r="C24" s="8">
        <v>0.3</v>
      </c>
      <c r="D24" t="s">
        <v>4</v>
      </c>
      <c r="E24" s="8">
        <f t="shared" si="0"/>
        <v>56.00000000000001</v>
      </c>
      <c r="F24" t="s">
        <v>83</v>
      </c>
    </row>
    <row r="25" spans="1:5" ht="15">
      <c r="A25" s="5">
        <v>0.5041666666666667</v>
      </c>
      <c r="B25" t="s">
        <v>82</v>
      </c>
      <c r="C25" s="8">
        <v>0.1</v>
      </c>
      <c r="D25" t="s">
        <v>14</v>
      </c>
      <c r="E25" s="8">
        <f t="shared" si="0"/>
        <v>56.10000000000001</v>
      </c>
    </row>
    <row r="26" spans="1:6" ht="15">
      <c r="A26" s="5">
        <v>0.5055555555555555</v>
      </c>
      <c r="B26" t="s">
        <v>41</v>
      </c>
      <c r="C26" s="8">
        <v>0.9</v>
      </c>
      <c r="D26" t="s">
        <v>80</v>
      </c>
      <c r="E26" s="8">
        <f t="shared" si="0"/>
        <v>57.00000000000001</v>
      </c>
      <c r="F26" t="s">
        <v>117</v>
      </c>
    </row>
    <row r="27" spans="1:5" ht="15">
      <c r="A27" s="5">
        <v>0.5090277777777777</v>
      </c>
      <c r="B27" t="s">
        <v>41</v>
      </c>
      <c r="C27" s="8">
        <v>1.1</v>
      </c>
      <c r="D27" t="s">
        <v>54</v>
      </c>
      <c r="E27" s="8">
        <f t="shared" si="0"/>
        <v>58.10000000000001</v>
      </c>
    </row>
    <row r="28" spans="1:5" ht="15">
      <c r="A28" s="5">
        <v>0.5118055555555555</v>
      </c>
      <c r="B28" t="s">
        <v>55</v>
      </c>
      <c r="C28" s="8">
        <v>0.1</v>
      </c>
      <c r="D28" t="s">
        <v>10</v>
      </c>
      <c r="E28" s="8">
        <f t="shared" si="0"/>
        <v>58.20000000000001</v>
      </c>
    </row>
    <row r="29" spans="1:5" ht="15">
      <c r="A29" s="5">
        <v>0.5118055555555555</v>
      </c>
      <c r="B29" t="s">
        <v>56</v>
      </c>
      <c r="C29" s="8">
        <v>0</v>
      </c>
      <c r="D29" t="s">
        <v>13</v>
      </c>
      <c r="E29" s="8">
        <f t="shared" si="0"/>
        <v>58.20000000000001</v>
      </c>
    </row>
    <row r="30" spans="1:5" ht="15">
      <c r="A30" s="5">
        <v>0.5118055555555555</v>
      </c>
      <c r="B30" t="s">
        <v>57</v>
      </c>
      <c r="C30" s="8">
        <v>0.1</v>
      </c>
      <c r="D30" t="s">
        <v>14</v>
      </c>
      <c r="E30" s="8">
        <f t="shared" si="0"/>
        <v>58.30000000000001</v>
      </c>
    </row>
    <row r="31" spans="1:5" ht="15">
      <c r="A31" s="5">
        <v>0.5125000000000001</v>
      </c>
      <c r="B31" t="s">
        <v>60</v>
      </c>
      <c r="C31" s="8">
        <v>0.2</v>
      </c>
      <c r="D31" t="s">
        <v>4</v>
      </c>
      <c r="E31" s="8">
        <f t="shared" si="0"/>
        <v>58.500000000000014</v>
      </c>
    </row>
    <row r="32" spans="1:6" ht="15">
      <c r="A32" s="5">
        <v>0.513888888888889</v>
      </c>
      <c r="B32" t="s">
        <v>61</v>
      </c>
      <c r="C32" s="8">
        <v>0.4</v>
      </c>
      <c r="D32" t="s">
        <v>11</v>
      </c>
      <c r="E32" s="8">
        <f t="shared" si="0"/>
        <v>58.90000000000001</v>
      </c>
      <c r="F32" s="11" t="s">
        <v>116</v>
      </c>
    </row>
    <row r="33" spans="1:6" ht="15">
      <c r="A33" s="5">
        <v>0.5159722222222222</v>
      </c>
      <c r="B33" t="s">
        <v>62</v>
      </c>
      <c r="C33" s="8">
        <v>4.7</v>
      </c>
      <c r="D33" t="s">
        <v>63</v>
      </c>
      <c r="E33" s="8">
        <f t="shared" si="0"/>
        <v>63.600000000000016</v>
      </c>
      <c r="F33" t="s">
        <v>64</v>
      </c>
    </row>
    <row r="34" spans="1:6" ht="15">
      <c r="A34" s="5">
        <v>0.53125</v>
      </c>
      <c r="B34" t="s">
        <v>62</v>
      </c>
      <c r="C34" s="8">
        <v>0.2</v>
      </c>
      <c r="D34" t="s">
        <v>77</v>
      </c>
      <c r="E34" s="8">
        <f t="shared" si="0"/>
        <v>63.80000000000002</v>
      </c>
      <c r="F34" t="s">
        <v>65</v>
      </c>
    </row>
    <row r="35" spans="1:6" ht="15">
      <c r="A35" s="5">
        <v>0.5319444444444444</v>
      </c>
      <c r="B35" t="s">
        <v>62</v>
      </c>
      <c r="C35" s="8">
        <v>0</v>
      </c>
      <c r="D35" s="10" t="s">
        <v>20</v>
      </c>
      <c r="E35" s="8">
        <f t="shared" si="0"/>
        <v>63.80000000000002</v>
      </c>
      <c r="F35" t="s">
        <v>78</v>
      </c>
    </row>
    <row r="36" spans="1:6" ht="15">
      <c r="A36" s="5">
        <v>0.5326388888888889</v>
      </c>
      <c r="B36" t="s">
        <v>66</v>
      </c>
      <c r="C36" s="8">
        <v>0</v>
      </c>
      <c r="D36" s="11" t="s">
        <v>67</v>
      </c>
      <c r="E36" s="8">
        <f t="shared" si="0"/>
        <v>63.80000000000002</v>
      </c>
      <c r="F36" s="11" t="s">
        <v>119</v>
      </c>
    </row>
    <row r="37" spans="1:5" ht="15">
      <c r="A37" s="5">
        <v>0.5340277777777778</v>
      </c>
      <c r="B37" t="s">
        <v>66</v>
      </c>
      <c r="C37" s="8">
        <v>0.4</v>
      </c>
      <c r="D37" t="s">
        <v>10</v>
      </c>
      <c r="E37" s="8">
        <f t="shared" si="0"/>
        <v>64.20000000000002</v>
      </c>
    </row>
    <row r="38" spans="1:5" ht="15">
      <c r="A38" s="5">
        <v>0.5347222222222222</v>
      </c>
      <c r="B38" t="s">
        <v>68</v>
      </c>
      <c r="C38" s="8">
        <v>2.4</v>
      </c>
      <c r="D38" t="s">
        <v>69</v>
      </c>
      <c r="E38" s="8">
        <f t="shared" si="0"/>
        <v>66.60000000000002</v>
      </c>
    </row>
    <row r="39" spans="1:5" ht="15">
      <c r="A39" s="5">
        <v>0.5395833333333333</v>
      </c>
      <c r="B39" t="s">
        <v>41</v>
      </c>
      <c r="C39" s="8">
        <v>0</v>
      </c>
      <c r="D39" s="10" t="s">
        <v>20</v>
      </c>
      <c r="E39" s="8">
        <f t="shared" si="0"/>
        <v>66.60000000000002</v>
      </c>
    </row>
    <row r="40" spans="1:5" ht="15">
      <c r="A40" s="5">
        <v>0.5402777777777777</v>
      </c>
      <c r="B40" t="s">
        <v>41</v>
      </c>
      <c r="C40" s="8">
        <v>3.8</v>
      </c>
      <c r="D40" t="s">
        <v>4</v>
      </c>
      <c r="E40" s="8">
        <f t="shared" si="0"/>
        <v>70.40000000000002</v>
      </c>
    </row>
    <row r="41" spans="1:5" ht="15">
      <c r="A41" s="5">
        <v>0.548611111111111</v>
      </c>
      <c r="B41" t="s">
        <v>70</v>
      </c>
      <c r="C41" s="8">
        <v>0.7</v>
      </c>
      <c r="D41" t="s">
        <v>10</v>
      </c>
      <c r="E41" s="8">
        <f t="shared" si="0"/>
        <v>71.10000000000002</v>
      </c>
    </row>
    <row r="42" spans="1:5" ht="15">
      <c r="A42" s="5">
        <v>0.5506944444444445</v>
      </c>
      <c r="B42" t="s">
        <v>71</v>
      </c>
      <c r="C42" s="8">
        <v>0</v>
      </c>
      <c r="D42" s="10" t="s">
        <v>20</v>
      </c>
      <c r="E42" s="8">
        <f t="shared" si="0"/>
        <v>71.10000000000002</v>
      </c>
    </row>
    <row r="43" spans="1:5" ht="15">
      <c r="A43" s="5">
        <v>0.5520833333333334</v>
      </c>
      <c r="B43" t="s">
        <v>71</v>
      </c>
      <c r="C43" s="8">
        <v>5.6</v>
      </c>
      <c r="D43" t="s">
        <v>4</v>
      </c>
      <c r="E43" s="8">
        <f t="shared" si="0"/>
        <v>76.70000000000002</v>
      </c>
    </row>
    <row r="44" spans="1:5" ht="15">
      <c r="A44" s="5">
        <v>0.5715277777777777</v>
      </c>
      <c r="B44" t="s">
        <v>72</v>
      </c>
      <c r="C44" s="8">
        <v>0.1</v>
      </c>
      <c r="D44" t="s">
        <v>14</v>
      </c>
      <c r="E44" s="8">
        <f t="shared" si="0"/>
        <v>76.80000000000001</v>
      </c>
    </row>
    <row r="45" spans="1:5" ht="15">
      <c r="A45" s="5">
        <v>0.5729166666666666</v>
      </c>
      <c r="B45" t="s">
        <v>73</v>
      </c>
      <c r="C45" s="8">
        <v>2.7</v>
      </c>
      <c r="D45" t="s">
        <v>14</v>
      </c>
      <c r="E45" s="8">
        <f t="shared" si="0"/>
        <v>79.50000000000001</v>
      </c>
    </row>
    <row r="46" spans="1:5" ht="15">
      <c r="A46" s="5">
        <v>0.5777777777777778</v>
      </c>
      <c r="B46" t="s">
        <v>74</v>
      </c>
      <c r="C46" s="8">
        <v>0</v>
      </c>
      <c r="D46" s="10" t="s">
        <v>20</v>
      </c>
      <c r="E46" s="8">
        <f t="shared" si="0"/>
        <v>79.50000000000001</v>
      </c>
    </row>
    <row r="47" spans="1:6" ht="15">
      <c r="A47" s="5">
        <v>0.5784722222222222</v>
      </c>
      <c r="B47" t="s">
        <v>74</v>
      </c>
      <c r="C47" s="8">
        <v>1.7</v>
      </c>
      <c r="D47" s="17" t="s">
        <v>134</v>
      </c>
      <c r="E47" s="8">
        <f t="shared" si="0"/>
        <v>81.20000000000002</v>
      </c>
      <c r="F47" t="s">
        <v>76</v>
      </c>
    </row>
    <row r="48" spans="1:5" s="1" customFormat="1" ht="15">
      <c r="A48" s="6">
        <v>0.5833333333333334</v>
      </c>
      <c r="B48" s="1" t="s">
        <v>7</v>
      </c>
      <c r="C48" s="9">
        <f>SUM(C5:C47)</f>
        <v>81.00000000000003</v>
      </c>
      <c r="E48" s="9"/>
    </row>
  </sheetData>
  <sheetProtection/>
  <printOptions gridLines="1"/>
  <pageMargins left="0" right="0" top="0.5905511811023623" bottom="0" header="0.31496062992125984" footer="0"/>
  <pageSetup orientation="portrait" paperSize="9" scale="110" r:id="rId1"/>
  <headerFooter alignWithMargins="0">
    <oddHeader>&amp;C&amp;"-,Bold"&amp;12Wollombi - Paterson&amp;R&amp;D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8515625" style="5" customWidth="1"/>
    <col min="2" max="2" width="19.140625" style="0" customWidth="1"/>
    <col min="3" max="3" width="6.421875" style="8" customWidth="1"/>
    <col min="4" max="4" width="8.00390625" style="0" bestFit="1" customWidth="1"/>
    <col min="5" max="5" width="5.57421875" style="8" customWidth="1"/>
    <col min="6" max="6" width="26.421875" style="0" customWidth="1"/>
  </cols>
  <sheetData>
    <row r="1" spans="1:4" ht="18.75">
      <c r="A1" s="13" t="s">
        <v>144</v>
      </c>
      <c r="C1" s="15">
        <f>C28</f>
        <v>87.9</v>
      </c>
      <c r="D1" s="14" t="s">
        <v>121</v>
      </c>
    </row>
    <row r="2" spans="1:6" s="3" customFormat="1" ht="28.5" customHeight="1">
      <c r="A2" s="4" t="s">
        <v>8</v>
      </c>
      <c r="B2" s="3" t="s">
        <v>2</v>
      </c>
      <c r="C2" s="7" t="s">
        <v>0</v>
      </c>
      <c r="D2" s="3" t="s">
        <v>1</v>
      </c>
      <c r="E2" s="7" t="s">
        <v>5</v>
      </c>
      <c r="F2" s="3" t="s">
        <v>3</v>
      </c>
    </row>
    <row r="3" spans="1:6" ht="15">
      <c r="A3" s="5">
        <v>0.37847222222222227</v>
      </c>
      <c r="B3" t="s">
        <v>145</v>
      </c>
      <c r="C3" s="8">
        <v>0.2</v>
      </c>
      <c r="D3" t="s">
        <v>10</v>
      </c>
      <c r="E3" s="8">
        <f>C3</f>
        <v>0.2</v>
      </c>
      <c r="F3" t="s">
        <v>185</v>
      </c>
    </row>
    <row r="4" spans="1:5" ht="15">
      <c r="A4" s="5">
        <v>0.37916666666666665</v>
      </c>
      <c r="B4" t="s">
        <v>147</v>
      </c>
      <c r="C4" s="8">
        <v>0.1</v>
      </c>
      <c r="D4" t="s">
        <v>148</v>
      </c>
      <c r="E4" s="8">
        <f>E3+C4</f>
        <v>0.30000000000000004</v>
      </c>
    </row>
    <row r="5" spans="1:5" ht="15">
      <c r="A5" s="5">
        <v>0.37986111111111115</v>
      </c>
      <c r="B5" t="s">
        <v>146</v>
      </c>
      <c r="C5" s="8">
        <v>0.3</v>
      </c>
      <c r="D5" t="s">
        <v>13</v>
      </c>
      <c r="E5" s="8">
        <f aca="true" t="shared" si="0" ref="E5:E27">E4+C5</f>
        <v>0.6000000000000001</v>
      </c>
    </row>
    <row r="6" spans="1:5" ht="15">
      <c r="A6" s="5">
        <v>0.38125000000000003</v>
      </c>
      <c r="B6" t="s">
        <v>98</v>
      </c>
      <c r="C6" s="8">
        <v>0.1</v>
      </c>
      <c r="D6" t="s">
        <v>101</v>
      </c>
      <c r="E6" s="8">
        <f t="shared" si="0"/>
        <v>0.7000000000000001</v>
      </c>
    </row>
    <row r="7" spans="1:6" ht="15">
      <c r="A7" s="5">
        <v>0.3861111111111111</v>
      </c>
      <c r="B7" t="s">
        <v>149</v>
      </c>
      <c r="C7" s="8">
        <v>0</v>
      </c>
      <c r="D7" s="22" t="s">
        <v>150</v>
      </c>
      <c r="E7" s="8">
        <f t="shared" si="0"/>
        <v>0.7000000000000001</v>
      </c>
      <c r="F7" t="s">
        <v>151</v>
      </c>
    </row>
    <row r="8" spans="1:5" ht="15">
      <c r="A8" s="5">
        <v>0.40972222222222227</v>
      </c>
      <c r="B8" t="s">
        <v>152</v>
      </c>
      <c r="C8" s="8">
        <v>0.1</v>
      </c>
      <c r="D8" t="s">
        <v>10</v>
      </c>
      <c r="E8" s="8">
        <f t="shared" si="0"/>
        <v>0.8</v>
      </c>
    </row>
    <row r="9" spans="1:5" ht="15">
      <c r="A9" s="5">
        <v>0.41041666666666665</v>
      </c>
      <c r="B9" t="s">
        <v>153</v>
      </c>
      <c r="C9" s="8">
        <v>0.4</v>
      </c>
      <c r="D9" t="s">
        <v>154</v>
      </c>
      <c r="E9" s="8">
        <f t="shared" si="0"/>
        <v>1.2000000000000002</v>
      </c>
    </row>
    <row r="10" spans="1:5" ht="15">
      <c r="A10" s="5">
        <v>0.41180555555555554</v>
      </c>
      <c r="B10" t="s">
        <v>155</v>
      </c>
      <c r="C10" s="8">
        <v>23</v>
      </c>
      <c r="D10" t="s">
        <v>75</v>
      </c>
      <c r="E10" s="8">
        <f t="shared" si="0"/>
        <v>24.2</v>
      </c>
    </row>
    <row r="11" spans="1:5" ht="15">
      <c r="A11" s="5">
        <v>0.4583333333333333</v>
      </c>
      <c r="B11" t="s">
        <v>157</v>
      </c>
      <c r="C11" s="8">
        <v>0</v>
      </c>
      <c r="D11" s="10" t="s">
        <v>20</v>
      </c>
      <c r="E11" s="8">
        <f t="shared" si="0"/>
        <v>24.2</v>
      </c>
    </row>
    <row r="12" spans="1:6" ht="15">
      <c r="A12" s="5">
        <v>0.4618055555555556</v>
      </c>
      <c r="B12" t="s">
        <v>158</v>
      </c>
      <c r="C12" s="8">
        <v>3.5</v>
      </c>
      <c r="D12" t="s">
        <v>59</v>
      </c>
      <c r="E12" s="8">
        <f t="shared" si="0"/>
        <v>27.7</v>
      </c>
      <c r="F12" t="s">
        <v>156</v>
      </c>
    </row>
    <row r="13" spans="1:6" ht="15">
      <c r="A13" s="5">
        <v>0.47222222222222227</v>
      </c>
      <c r="B13" t="s">
        <v>167</v>
      </c>
      <c r="C13" s="8">
        <v>0</v>
      </c>
      <c r="D13" s="2" t="s">
        <v>22</v>
      </c>
      <c r="E13" s="8">
        <f t="shared" si="0"/>
        <v>27.7</v>
      </c>
      <c r="F13" s="12" t="s">
        <v>97</v>
      </c>
    </row>
    <row r="14" spans="1:5" ht="15">
      <c r="A14" s="5">
        <v>0.5</v>
      </c>
      <c r="B14" t="s">
        <v>159</v>
      </c>
      <c r="C14" s="8">
        <v>3.5</v>
      </c>
      <c r="D14" t="s">
        <v>160</v>
      </c>
      <c r="E14" s="8">
        <f t="shared" si="0"/>
        <v>31.2</v>
      </c>
    </row>
    <row r="15" spans="1:5" ht="15">
      <c r="A15" s="5">
        <v>0.5069444444444444</v>
      </c>
      <c r="B15" t="s">
        <v>155</v>
      </c>
      <c r="C15" s="8">
        <v>23</v>
      </c>
      <c r="D15" t="s">
        <v>154</v>
      </c>
      <c r="E15" s="8">
        <f t="shared" si="0"/>
        <v>54.2</v>
      </c>
    </row>
    <row r="16" spans="1:5" ht="15">
      <c r="A16" s="5">
        <v>0.5555555555555556</v>
      </c>
      <c r="B16" t="s">
        <v>153</v>
      </c>
      <c r="C16" s="8">
        <v>0.4</v>
      </c>
      <c r="D16" t="s">
        <v>161</v>
      </c>
      <c r="E16" s="8">
        <f t="shared" si="0"/>
        <v>54.6</v>
      </c>
    </row>
    <row r="17" spans="1:5" ht="15">
      <c r="A17" s="5">
        <v>0.5569444444444445</v>
      </c>
      <c r="B17" t="s">
        <v>162</v>
      </c>
      <c r="C17" s="8">
        <v>0</v>
      </c>
      <c r="D17" s="10" t="s">
        <v>20</v>
      </c>
      <c r="E17" s="8">
        <f t="shared" si="0"/>
        <v>54.6</v>
      </c>
    </row>
    <row r="18" spans="1:6" ht="15">
      <c r="A18" s="5">
        <v>0.5625</v>
      </c>
      <c r="B18" t="s">
        <v>163</v>
      </c>
      <c r="C18" s="8">
        <v>0</v>
      </c>
      <c r="D18" s="2" t="s">
        <v>22</v>
      </c>
      <c r="E18" s="8">
        <f t="shared" si="0"/>
        <v>54.6</v>
      </c>
      <c r="F18" t="s">
        <v>184</v>
      </c>
    </row>
    <row r="19" spans="1:6" ht="15">
      <c r="A19" s="5">
        <v>0.5833333333333334</v>
      </c>
      <c r="B19" t="s">
        <v>164</v>
      </c>
      <c r="C19" s="8">
        <v>0.3</v>
      </c>
      <c r="D19" t="s">
        <v>13</v>
      </c>
      <c r="E19" s="8">
        <f t="shared" si="0"/>
        <v>54.9</v>
      </c>
      <c r="F19" s="12" t="s">
        <v>97</v>
      </c>
    </row>
    <row r="20" spans="1:5" ht="15">
      <c r="A20" s="5">
        <v>0.5840277777777778</v>
      </c>
      <c r="B20" t="s">
        <v>165</v>
      </c>
      <c r="C20" s="8">
        <v>1.2</v>
      </c>
      <c r="D20" t="s">
        <v>166</v>
      </c>
      <c r="E20" s="8">
        <f t="shared" si="0"/>
        <v>56.1</v>
      </c>
    </row>
    <row r="21" spans="1:5" ht="15">
      <c r="A21" s="5">
        <v>0.5868055555555556</v>
      </c>
      <c r="B21" t="s">
        <v>70</v>
      </c>
      <c r="C21" s="8">
        <v>6.5</v>
      </c>
      <c r="D21" t="s">
        <v>161</v>
      </c>
      <c r="E21" s="8">
        <f t="shared" si="0"/>
        <v>62.6</v>
      </c>
    </row>
    <row r="22" spans="1:6" ht="15">
      <c r="A22" s="5">
        <v>0.5972222222222222</v>
      </c>
      <c r="B22" t="s">
        <v>168</v>
      </c>
      <c r="C22" s="8">
        <v>0</v>
      </c>
      <c r="D22" s="10" t="s">
        <v>20</v>
      </c>
      <c r="E22" s="8">
        <f t="shared" si="0"/>
        <v>62.6</v>
      </c>
      <c r="F22" t="s">
        <v>170</v>
      </c>
    </row>
    <row r="23" spans="1:5" ht="15">
      <c r="A23" s="5">
        <v>0.6006944444444444</v>
      </c>
      <c r="B23" t="s">
        <v>169</v>
      </c>
      <c r="C23" s="8">
        <v>16.9</v>
      </c>
      <c r="D23" t="s">
        <v>161</v>
      </c>
      <c r="E23" s="8">
        <f t="shared" si="0"/>
        <v>79.5</v>
      </c>
    </row>
    <row r="24" spans="1:6" ht="15">
      <c r="A24" s="5">
        <v>0.638888888888889</v>
      </c>
      <c r="B24" t="s">
        <v>171</v>
      </c>
      <c r="C24" s="8">
        <v>0</v>
      </c>
      <c r="D24" s="10" t="s">
        <v>20</v>
      </c>
      <c r="E24" s="8">
        <f t="shared" si="0"/>
        <v>79.5</v>
      </c>
      <c r="F24" t="s">
        <v>174</v>
      </c>
    </row>
    <row r="25" spans="1:5" ht="15">
      <c r="A25" s="5">
        <v>0.6458333333333334</v>
      </c>
      <c r="B25" t="s">
        <v>172</v>
      </c>
      <c r="C25" s="8">
        <v>3.9</v>
      </c>
      <c r="D25" t="s">
        <v>4</v>
      </c>
      <c r="E25" s="8">
        <f t="shared" si="0"/>
        <v>83.4</v>
      </c>
    </row>
    <row r="26" spans="1:5" ht="15">
      <c r="A26" s="5">
        <v>0.6541666666666667</v>
      </c>
      <c r="B26" t="s">
        <v>74</v>
      </c>
      <c r="C26" s="8">
        <v>4.5</v>
      </c>
      <c r="D26" t="s">
        <v>173</v>
      </c>
      <c r="E26" s="8">
        <f t="shared" si="0"/>
        <v>87.9</v>
      </c>
    </row>
    <row r="27" spans="1:5" ht="15">
      <c r="A27" s="5">
        <v>0.6666666666666666</v>
      </c>
      <c r="B27" t="s">
        <v>175</v>
      </c>
      <c r="C27" s="18">
        <v>0</v>
      </c>
      <c r="D27" s="17" t="s">
        <v>126</v>
      </c>
      <c r="E27" s="8">
        <f t="shared" si="0"/>
        <v>87.9</v>
      </c>
    </row>
    <row r="28" spans="1:6" s="1" customFormat="1" ht="15">
      <c r="A28" s="6">
        <v>0.6666666666666666</v>
      </c>
      <c r="B28" s="1" t="s">
        <v>7</v>
      </c>
      <c r="C28" s="9">
        <f>SUM(C3:C27)</f>
        <v>87.9</v>
      </c>
      <c r="E28" s="8"/>
      <c r="F28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scale="115" r:id="rId1"/>
  <headerFooter alignWithMargins="0">
    <oddHeader>&amp;C&amp;"-,Bold"&amp;12Paterson - Stroud - Paterson&amp;R&amp;D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A1" sqref="A1:F32"/>
    </sheetView>
  </sheetViews>
  <sheetFormatPr defaultColWidth="9.140625" defaultRowHeight="15"/>
  <cols>
    <col min="1" max="1" width="9.8515625" style="5" customWidth="1"/>
    <col min="2" max="2" width="19.140625" style="0" customWidth="1"/>
    <col min="3" max="3" width="6.421875" style="8" customWidth="1"/>
    <col min="4" max="4" width="8.00390625" style="0" bestFit="1" customWidth="1"/>
    <col min="5" max="5" width="5.57421875" style="8" customWidth="1"/>
    <col min="6" max="6" width="32.421875" style="0" customWidth="1"/>
  </cols>
  <sheetData>
    <row r="1" spans="1:4" ht="18.75">
      <c r="A1" s="13" t="s">
        <v>142</v>
      </c>
      <c r="C1" s="15">
        <f>C32</f>
        <v>95.64</v>
      </c>
      <c r="D1" s="14" t="s">
        <v>121</v>
      </c>
    </row>
    <row r="2" spans="1:6" s="3" customFormat="1" ht="28.5" customHeight="1">
      <c r="A2" s="4" t="s">
        <v>8</v>
      </c>
      <c r="B2" s="3" t="s">
        <v>2</v>
      </c>
      <c r="C2" s="7" t="s">
        <v>0</v>
      </c>
      <c r="D2" s="3" t="s">
        <v>1</v>
      </c>
      <c r="E2" s="7" t="s">
        <v>5</v>
      </c>
      <c r="F2" s="3" t="s">
        <v>3</v>
      </c>
    </row>
    <row r="3" spans="1:6" ht="15">
      <c r="A3" s="5">
        <v>0.3645833333333333</v>
      </c>
      <c r="B3" t="s">
        <v>84</v>
      </c>
      <c r="C3" s="8">
        <v>13.2</v>
      </c>
      <c r="D3" t="s">
        <v>14</v>
      </c>
      <c r="E3" s="8">
        <f>C3</f>
        <v>13.2</v>
      </c>
      <c r="F3" t="s">
        <v>115</v>
      </c>
    </row>
    <row r="4" spans="1:5" ht="15">
      <c r="A4" s="5">
        <v>0.3888888888888889</v>
      </c>
      <c r="B4" t="s">
        <v>73</v>
      </c>
      <c r="C4" s="8">
        <v>0</v>
      </c>
      <c r="D4" s="10" t="s">
        <v>20</v>
      </c>
      <c r="E4" s="8">
        <f>E3+C4</f>
        <v>13.2</v>
      </c>
    </row>
    <row r="5" spans="1:5" ht="15">
      <c r="A5" s="5">
        <v>0.3923611111111111</v>
      </c>
      <c r="B5" t="s">
        <v>73</v>
      </c>
      <c r="C5" s="8">
        <v>2.4</v>
      </c>
      <c r="D5" t="s">
        <v>15</v>
      </c>
      <c r="E5" s="8">
        <f aca="true" t="shared" si="0" ref="E5:E31">E4+C5</f>
        <v>15.6</v>
      </c>
    </row>
    <row r="6" spans="1:5" ht="15">
      <c r="A6" s="5">
        <v>0.3972222222222222</v>
      </c>
      <c r="B6" t="s">
        <v>73</v>
      </c>
      <c r="C6" s="8">
        <v>0.3</v>
      </c>
      <c r="D6" t="s">
        <v>4</v>
      </c>
      <c r="E6" s="8">
        <f t="shared" si="0"/>
        <v>15.9</v>
      </c>
    </row>
    <row r="7" spans="1:5" ht="15">
      <c r="A7" s="5">
        <v>0.3979166666666667</v>
      </c>
      <c r="B7" t="s">
        <v>42</v>
      </c>
      <c r="C7" s="8">
        <v>2</v>
      </c>
      <c r="D7" t="s">
        <v>17</v>
      </c>
      <c r="E7" s="8">
        <f t="shared" si="0"/>
        <v>17.9</v>
      </c>
    </row>
    <row r="8" spans="1:6" ht="15">
      <c r="A8" s="5">
        <v>0.40277777777777773</v>
      </c>
      <c r="B8" t="s">
        <v>85</v>
      </c>
      <c r="C8" s="8">
        <v>0.5</v>
      </c>
      <c r="D8" t="s">
        <v>35</v>
      </c>
      <c r="E8" s="8">
        <f t="shared" si="0"/>
        <v>18.4</v>
      </c>
      <c r="F8" t="s">
        <v>87</v>
      </c>
    </row>
    <row r="9" spans="1:6" ht="15">
      <c r="A9" s="5">
        <v>0.4041666666666666</v>
      </c>
      <c r="B9" t="s">
        <v>86</v>
      </c>
      <c r="C9" s="8">
        <v>0.5</v>
      </c>
      <c r="D9" t="s">
        <v>16</v>
      </c>
      <c r="E9" s="8">
        <f t="shared" si="0"/>
        <v>18.9</v>
      </c>
      <c r="F9" t="s">
        <v>90</v>
      </c>
    </row>
    <row r="10" spans="1:6" ht="15">
      <c r="A10" s="5">
        <v>0.4048611111111111</v>
      </c>
      <c r="B10" t="s">
        <v>89</v>
      </c>
      <c r="C10" s="8">
        <v>0.1</v>
      </c>
      <c r="D10" s="10" t="s">
        <v>20</v>
      </c>
      <c r="E10" s="8">
        <f t="shared" si="0"/>
        <v>19</v>
      </c>
      <c r="F10" s="12" t="s">
        <v>97</v>
      </c>
    </row>
    <row r="11" spans="1:6" ht="15">
      <c r="A11" s="5">
        <v>0.40625</v>
      </c>
      <c r="B11" t="s">
        <v>89</v>
      </c>
      <c r="C11" s="8">
        <v>0.1</v>
      </c>
      <c r="D11" t="s">
        <v>35</v>
      </c>
      <c r="E11" s="8">
        <f t="shared" si="0"/>
        <v>19.1</v>
      </c>
      <c r="F11" t="s">
        <v>92</v>
      </c>
    </row>
    <row r="12" spans="1:6" ht="15">
      <c r="A12" s="5">
        <v>0.4069444444444445</v>
      </c>
      <c r="B12" t="s">
        <v>88</v>
      </c>
      <c r="C12" s="8">
        <v>12.2</v>
      </c>
      <c r="D12" t="s">
        <v>91</v>
      </c>
      <c r="E12" s="8">
        <f t="shared" si="0"/>
        <v>31.3</v>
      </c>
      <c r="F12" t="s">
        <v>179</v>
      </c>
    </row>
    <row r="13" spans="1:5" ht="15">
      <c r="A13" s="5">
        <v>0.43402777777777773</v>
      </c>
      <c r="B13" t="s">
        <v>93</v>
      </c>
      <c r="C13" s="8">
        <v>0.1</v>
      </c>
      <c r="D13" t="s">
        <v>59</v>
      </c>
      <c r="E13" s="8">
        <f t="shared" si="0"/>
        <v>31.400000000000002</v>
      </c>
    </row>
    <row r="14" spans="1:6" ht="15">
      <c r="A14" s="5">
        <v>0.43472222222222223</v>
      </c>
      <c r="B14" t="s">
        <v>94</v>
      </c>
      <c r="C14" s="8">
        <v>0</v>
      </c>
      <c r="D14" s="2" t="s">
        <v>22</v>
      </c>
      <c r="E14" s="8">
        <f t="shared" si="0"/>
        <v>31.400000000000002</v>
      </c>
      <c r="F14" s="12" t="s">
        <v>97</v>
      </c>
    </row>
    <row r="15" spans="1:6" ht="15">
      <c r="A15" s="5">
        <v>0.4548611111111111</v>
      </c>
      <c r="B15" t="s">
        <v>95</v>
      </c>
      <c r="C15" s="8">
        <v>0.1</v>
      </c>
      <c r="D15" t="s">
        <v>16</v>
      </c>
      <c r="E15" s="8">
        <f t="shared" si="0"/>
        <v>31.500000000000004</v>
      </c>
      <c r="F15" t="s">
        <v>90</v>
      </c>
    </row>
    <row r="16" spans="1:6" ht="15">
      <c r="A16" s="5">
        <v>0.45555555555555555</v>
      </c>
      <c r="B16" t="s">
        <v>96</v>
      </c>
      <c r="C16" s="8">
        <v>0.8</v>
      </c>
      <c r="D16" t="s">
        <v>16</v>
      </c>
      <c r="E16" s="8">
        <f t="shared" si="0"/>
        <v>32.300000000000004</v>
      </c>
      <c r="F16" t="s">
        <v>99</v>
      </c>
    </row>
    <row r="17" spans="1:6" ht="15">
      <c r="A17" s="5">
        <v>0.4576388888888889</v>
      </c>
      <c r="B17" t="s">
        <v>98</v>
      </c>
      <c r="C17" s="8">
        <v>0.3</v>
      </c>
      <c r="D17" t="s">
        <v>13</v>
      </c>
      <c r="E17" s="8">
        <f t="shared" si="0"/>
        <v>32.6</v>
      </c>
      <c r="F17" t="s">
        <v>100</v>
      </c>
    </row>
    <row r="18" spans="1:6" ht="15">
      <c r="A18" s="5">
        <v>0.4583333333333333</v>
      </c>
      <c r="B18" t="s">
        <v>109</v>
      </c>
      <c r="C18" s="8">
        <v>18.9</v>
      </c>
      <c r="D18" t="s">
        <v>104</v>
      </c>
      <c r="E18" s="8">
        <f t="shared" si="0"/>
        <v>51.5</v>
      </c>
      <c r="F18" t="s">
        <v>106</v>
      </c>
    </row>
    <row r="19" spans="1:6" ht="15">
      <c r="A19" s="5">
        <v>0.5</v>
      </c>
      <c r="B19" t="s">
        <v>108</v>
      </c>
      <c r="C19" s="8">
        <v>0</v>
      </c>
      <c r="D19" s="10" t="s">
        <v>20</v>
      </c>
      <c r="E19" s="8">
        <f t="shared" si="0"/>
        <v>51.5</v>
      </c>
      <c r="F19" s="12" t="s">
        <v>97</v>
      </c>
    </row>
    <row r="20" spans="1:6" ht="15">
      <c r="A20" s="5">
        <v>0.5034722222222222</v>
      </c>
      <c r="B20" t="s">
        <v>105</v>
      </c>
      <c r="C20" s="8">
        <v>19.1</v>
      </c>
      <c r="D20" t="s">
        <v>103</v>
      </c>
      <c r="E20" s="8">
        <f t="shared" si="0"/>
        <v>70.6</v>
      </c>
      <c r="F20" t="s">
        <v>107</v>
      </c>
    </row>
    <row r="21" spans="1:5" ht="15">
      <c r="A21" s="5">
        <v>0.5381944444444444</v>
      </c>
      <c r="B21" t="s">
        <v>102</v>
      </c>
      <c r="C21" s="8">
        <v>0</v>
      </c>
      <c r="D21" s="10" t="s">
        <v>20</v>
      </c>
      <c r="E21" s="8">
        <f t="shared" si="0"/>
        <v>70.6</v>
      </c>
    </row>
    <row r="22" spans="1:6" ht="15">
      <c r="A22" s="5">
        <v>0.5416666666666666</v>
      </c>
      <c r="B22" t="s">
        <v>102</v>
      </c>
      <c r="C22" s="8">
        <v>0</v>
      </c>
      <c r="D22" t="s">
        <v>35</v>
      </c>
      <c r="E22" s="8">
        <f t="shared" si="0"/>
        <v>70.6</v>
      </c>
      <c r="F22" s="17" t="s">
        <v>180</v>
      </c>
    </row>
    <row r="23" spans="1:6" ht="15">
      <c r="A23" s="5">
        <v>0.5423611111111112</v>
      </c>
      <c r="B23" t="s">
        <v>110</v>
      </c>
      <c r="C23" s="8">
        <v>7.3</v>
      </c>
      <c r="D23" t="s">
        <v>111</v>
      </c>
      <c r="E23" s="8">
        <f t="shared" si="0"/>
        <v>77.89999999999999</v>
      </c>
      <c r="F23" t="s">
        <v>181</v>
      </c>
    </row>
    <row r="24" spans="1:6" ht="15">
      <c r="A24" s="5">
        <v>0.5590277777777778</v>
      </c>
      <c r="B24" t="s">
        <v>112</v>
      </c>
      <c r="C24" s="8">
        <v>0</v>
      </c>
      <c r="D24" s="10" t="s">
        <v>20</v>
      </c>
      <c r="E24" s="8">
        <f t="shared" si="0"/>
        <v>77.89999999999999</v>
      </c>
      <c r="F24" s="12" t="s">
        <v>97</v>
      </c>
    </row>
    <row r="25" spans="1:5" ht="15">
      <c r="A25" s="5">
        <v>0.5625</v>
      </c>
      <c r="B25" t="s">
        <v>112</v>
      </c>
      <c r="C25" s="8">
        <v>15.2</v>
      </c>
      <c r="D25" t="s">
        <v>75</v>
      </c>
      <c r="E25" s="8">
        <f t="shared" si="0"/>
        <v>93.1</v>
      </c>
    </row>
    <row r="26" spans="1:6" ht="15">
      <c r="A26" s="5">
        <v>0.5902777777777778</v>
      </c>
      <c r="B26" t="s">
        <v>112</v>
      </c>
      <c r="C26" s="8">
        <v>0</v>
      </c>
      <c r="D26" s="10" t="s">
        <v>20</v>
      </c>
      <c r="E26" s="8">
        <f t="shared" si="0"/>
        <v>93.1</v>
      </c>
      <c r="F26" s="20" t="s">
        <v>141</v>
      </c>
    </row>
    <row r="27" spans="1:5" ht="15">
      <c r="A27" s="5">
        <v>0.59375</v>
      </c>
      <c r="B27" t="s">
        <v>113</v>
      </c>
      <c r="C27" s="8">
        <v>1.54</v>
      </c>
      <c r="D27" t="s">
        <v>35</v>
      </c>
      <c r="E27" s="8">
        <f t="shared" si="0"/>
        <v>94.64</v>
      </c>
    </row>
    <row r="28" spans="1:6" ht="15">
      <c r="A28" s="5">
        <v>0.5972222222222222</v>
      </c>
      <c r="B28" t="s">
        <v>135</v>
      </c>
      <c r="C28" s="18">
        <v>0.6</v>
      </c>
      <c r="D28" t="s">
        <v>14</v>
      </c>
      <c r="E28" s="8">
        <f t="shared" si="0"/>
        <v>95.24</v>
      </c>
      <c r="F28" s="19"/>
    </row>
    <row r="29" spans="1:6" ht="15">
      <c r="A29" s="5">
        <v>0.5986111111111111</v>
      </c>
      <c r="B29" t="s">
        <v>24</v>
      </c>
      <c r="C29" s="18">
        <v>0.2</v>
      </c>
      <c r="D29" t="s">
        <v>138</v>
      </c>
      <c r="E29" s="8">
        <f t="shared" si="0"/>
        <v>95.44</v>
      </c>
      <c r="F29" s="19"/>
    </row>
    <row r="30" spans="1:6" ht="15">
      <c r="A30" s="5">
        <v>0.5993055555555555</v>
      </c>
      <c r="B30" t="s">
        <v>136</v>
      </c>
      <c r="C30" s="18">
        <v>0.2</v>
      </c>
      <c r="D30" t="s">
        <v>101</v>
      </c>
      <c r="E30" s="8">
        <f t="shared" si="0"/>
        <v>95.64</v>
      </c>
      <c r="F30" s="12" t="s">
        <v>97</v>
      </c>
    </row>
    <row r="31" spans="1:6" ht="15">
      <c r="A31" s="5">
        <v>0.6</v>
      </c>
      <c r="B31" t="s">
        <v>137</v>
      </c>
      <c r="C31" s="18">
        <v>0</v>
      </c>
      <c r="D31" s="17" t="s">
        <v>126</v>
      </c>
      <c r="E31" s="8">
        <f t="shared" si="0"/>
        <v>95.64</v>
      </c>
      <c r="F31" t="s">
        <v>139</v>
      </c>
    </row>
    <row r="32" spans="1:6" s="1" customFormat="1" ht="15">
      <c r="A32" s="6">
        <v>0.6</v>
      </c>
      <c r="B32" s="1" t="s">
        <v>7</v>
      </c>
      <c r="C32" s="9">
        <f>SUM(C3:C31)</f>
        <v>95.64</v>
      </c>
      <c r="E32" s="8"/>
      <c r="F32" t="s">
        <v>140</v>
      </c>
    </row>
  </sheetData>
  <sheetProtection/>
  <printOptions gridLines="1"/>
  <pageMargins left="0" right="0" top="0.5905511811023623" bottom="0" header="0.31496062992125984" footer="0"/>
  <pageSetup fitToHeight="1" fitToWidth="1" orientation="portrait" paperSize="9" r:id="rId1"/>
  <headerFooter alignWithMargins="0">
    <oddHeader>&amp;C&amp;"-,Bold"&amp;12Paterson - Morisset / Wyong&amp;R&amp;D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Philip Johnston</cp:lastModifiedBy>
  <cp:lastPrinted>2010-09-24T05:17:31Z</cp:lastPrinted>
  <dcterms:created xsi:type="dcterms:W3CDTF">2009-05-10T21:54:57Z</dcterms:created>
  <dcterms:modified xsi:type="dcterms:W3CDTF">2010-09-24T05:17:33Z</dcterms:modified>
  <cp:category/>
  <cp:version/>
  <cp:contentType/>
  <cp:contentStatus/>
</cp:coreProperties>
</file>