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4795" windowHeight="12270" activeTab="2"/>
  </bookViews>
  <sheets>
    <sheet name="Sheet1" sheetId="1" r:id="rId1"/>
    <sheet name="Fountain logo" sheetId="2" r:id="rId2"/>
    <sheet name="HED logo and wheelset" sheetId="3" r:id="rId3"/>
  </sheets>
  <calcPr calcId="145621"/>
</workbook>
</file>

<file path=xl/calcChain.xml><?xml version="1.0" encoding="utf-8"?>
<calcChain xmlns="http://schemas.openxmlformats.org/spreadsheetml/2006/main">
  <c r="P9" i="3" l="1"/>
  <c r="P10" i="3"/>
  <c r="J9" i="3"/>
  <c r="P5" i="3"/>
  <c r="P4" i="2"/>
  <c r="J4" i="2"/>
  <c r="P4" i="3"/>
  <c r="J4" i="3"/>
  <c r="K11" i="1"/>
  <c r="K8" i="1"/>
  <c r="N6" i="1"/>
  <c r="M6" i="1"/>
  <c r="L6" i="1"/>
  <c r="K6" i="1"/>
  <c r="E5" i="1"/>
  <c r="E4" i="1"/>
  <c r="H10" i="1"/>
  <c r="I10" i="1" s="1"/>
  <c r="H9" i="1"/>
  <c r="I9" i="1" s="1"/>
  <c r="H5" i="1" l="1"/>
  <c r="H4" i="1"/>
  <c r="I4" i="1" s="1"/>
  <c r="F4" i="1"/>
  <c r="I5" i="1" l="1"/>
  <c r="H16" i="1"/>
</calcChain>
</file>

<file path=xl/sharedStrings.xml><?xml version="1.0" encoding="utf-8"?>
<sst xmlns="http://schemas.openxmlformats.org/spreadsheetml/2006/main" count="31" uniqueCount="20">
  <si>
    <t>HED.</t>
  </si>
  <si>
    <t>Dimessions</t>
  </si>
  <si>
    <t>mm to inch</t>
  </si>
  <si>
    <t>Logo Width to Height ratio</t>
  </si>
  <si>
    <t>mm</t>
  </si>
  <si>
    <t>inches</t>
  </si>
  <si>
    <t>high</t>
  </si>
  <si>
    <t>wide</t>
  </si>
  <si>
    <t>Fountain</t>
  </si>
  <si>
    <t>Fountain logo</t>
  </si>
  <si>
    <t xml:space="preserve">      Fountain logo</t>
  </si>
  <si>
    <t>HED logo</t>
  </si>
  <si>
    <t>Width in mixels</t>
  </si>
  <si>
    <t>Height in pixels</t>
  </si>
  <si>
    <t>Width in mm</t>
  </si>
  <si>
    <t>Height in mm</t>
  </si>
  <si>
    <t>HED wheelset</t>
  </si>
  <si>
    <t>Ratio of height to width</t>
  </si>
  <si>
    <t>ruler</t>
  </si>
  <si>
    <t>photoshop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</si>
</sst>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000_-;\-* #,##0.00000_-;_-* &quot;-&quot;??_-;_-@_-"/>
    <numFmt numFmtId="165" formatCode="_-* #,##0_-;\-* #,##0_-;_-* &quot;-&quot;??_-;_-@_-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ck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0" fontId="2" fillId="0" borderId="0" xfId="0" applyFont="1"/>
    <xf numFmtId="165" fontId="0" fillId="0" borderId="0" xfId="1" applyNumberFormat="1" applyFont="1"/>
    <xf numFmtId="43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right"/>
    </xf>
    <xf numFmtId="0" fontId="0" fillId="0" borderId="1" xfId="0" applyBorder="1"/>
    <xf numFmtId="0" fontId="0" fillId="0" borderId="0" xfId="0" applyAlignment="1">
      <alignment wrapText="1"/>
    </xf>
    <xf numFmtId="10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6"/>
  <sheetViews>
    <sheetView workbookViewId="0">
      <selection activeCell="C9" sqref="C9"/>
    </sheetView>
  </sheetViews>
  <sheetFormatPr defaultRowHeight="12.75" x14ac:dyDescent="0.2"/>
  <cols>
    <col min="4" max="4" width="14.85546875" customWidth="1"/>
    <col min="7" max="7" width="13.7109375" customWidth="1"/>
  </cols>
  <sheetData>
    <row r="2" spans="2:14" x14ac:dyDescent="0.2">
      <c r="B2">
        <v>25.4</v>
      </c>
      <c r="C2" t="s">
        <v>2</v>
      </c>
      <c r="E2">
        <v>3.9</v>
      </c>
    </row>
    <row r="3" spans="2:14" x14ac:dyDescent="0.2">
      <c r="D3" t="s">
        <v>1</v>
      </c>
      <c r="F3" t="s">
        <v>3</v>
      </c>
      <c r="H3" s="5" t="s">
        <v>4</v>
      </c>
      <c r="I3" s="5" t="s">
        <v>5</v>
      </c>
      <c r="K3" s="2" t="s">
        <v>10</v>
      </c>
      <c r="M3" s="2" t="s">
        <v>10</v>
      </c>
    </row>
    <row r="4" spans="2:14" x14ac:dyDescent="0.2">
      <c r="B4">
        <v>0.42</v>
      </c>
      <c r="C4" t="s">
        <v>8</v>
      </c>
      <c r="D4">
        <v>290</v>
      </c>
      <c r="E4">
        <f>D4/E2</f>
        <v>74.358974358974365</v>
      </c>
      <c r="F4">
        <f>D4/D5</f>
        <v>3.2954545454545454</v>
      </c>
      <c r="H4" s="3">
        <f>$B$4*D4</f>
        <v>121.8</v>
      </c>
      <c r="I4" s="4">
        <f>H4/$B$2</f>
        <v>4.7952755905511815</v>
      </c>
      <c r="J4" t="s">
        <v>7</v>
      </c>
      <c r="K4">
        <v>309</v>
      </c>
      <c r="L4">
        <v>79</v>
      </c>
      <c r="M4">
        <v>61</v>
      </c>
      <c r="N4">
        <v>241</v>
      </c>
    </row>
    <row r="5" spans="2:14" x14ac:dyDescent="0.2">
      <c r="D5">
        <v>88</v>
      </c>
      <c r="E5">
        <f>D5/E2</f>
        <v>22.564102564102566</v>
      </c>
      <c r="F5" s="1">
        <v>1</v>
      </c>
      <c r="H5" s="3">
        <f>$B$4*D5</f>
        <v>36.96</v>
      </c>
      <c r="I5" s="4">
        <f>H5/$B$2</f>
        <v>1.4551181102362205</v>
      </c>
      <c r="J5" t="s">
        <v>6</v>
      </c>
      <c r="K5">
        <v>115</v>
      </c>
      <c r="L5">
        <v>30</v>
      </c>
      <c r="M5">
        <v>23</v>
      </c>
      <c r="N5">
        <v>91</v>
      </c>
    </row>
    <row r="6" spans="2:14" x14ac:dyDescent="0.2">
      <c r="K6">
        <f>K4/K5</f>
        <v>2.6869565217391305</v>
      </c>
      <c r="L6">
        <f>L4/L5</f>
        <v>2.6333333333333333</v>
      </c>
      <c r="M6">
        <f>M4/M5</f>
        <v>2.652173913043478</v>
      </c>
      <c r="N6">
        <f>N4/N5</f>
        <v>2.6483516483516483</v>
      </c>
    </row>
    <row r="8" spans="2:14" x14ac:dyDescent="0.2">
      <c r="K8" s="7" t="str">
        <f>C9</f>
        <v>HED.</v>
      </c>
    </row>
    <row r="9" spans="2:14" x14ac:dyDescent="0.2">
      <c r="C9" s="2" t="s">
        <v>0</v>
      </c>
      <c r="H9" s="3">
        <f>$B$4*D9</f>
        <v>0</v>
      </c>
      <c r="I9" s="4">
        <f>H9/$B$2</f>
        <v>0</v>
      </c>
      <c r="J9" t="s">
        <v>7</v>
      </c>
      <c r="K9">
        <v>68</v>
      </c>
    </row>
    <row r="10" spans="2:14" x14ac:dyDescent="0.2">
      <c r="H10" s="3">
        <f>$B$4*D10</f>
        <v>0</v>
      </c>
      <c r="I10" s="4">
        <f>H10/$B$2</f>
        <v>0</v>
      </c>
      <c r="J10" t="s">
        <v>6</v>
      </c>
      <c r="K10">
        <v>18.5</v>
      </c>
    </row>
    <row r="11" spans="2:14" x14ac:dyDescent="0.2">
      <c r="K11">
        <f>K9/K10</f>
        <v>3.6756756756756759</v>
      </c>
    </row>
    <row r="16" spans="2:14" x14ac:dyDescent="0.2">
      <c r="H16" s="6">
        <f>H5+H10+5</f>
        <v>41.96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P6"/>
  <sheetViews>
    <sheetView workbookViewId="0">
      <selection activeCell="K10" sqref="K10"/>
    </sheetView>
  </sheetViews>
  <sheetFormatPr defaultRowHeight="12.75" x14ac:dyDescent="0.2"/>
  <sheetData>
    <row r="1" spans="4:16" x14ac:dyDescent="0.2">
      <c r="K1" s="8"/>
    </row>
    <row r="2" spans="4:16" x14ac:dyDescent="0.2">
      <c r="K2" s="8"/>
    </row>
    <row r="3" spans="4:16" ht="38.25" x14ac:dyDescent="0.2">
      <c r="F3" t="s">
        <v>12</v>
      </c>
      <c r="H3" t="s">
        <v>13</v>
      </c>
      <c r="J3" s="9" t="s">
        <v>17</v>
      </c>
      <c r="K3" s="8"/>
      <c r="L3" t="s">
        <v>14</v>
      </c>
      <c r="N3" t="s">
        <v>15</v>
      </c>
      <c r="P3" s="9" t="s">
        <v>17</v>
      </c>
    </row>
    <row r="4" spans="4:16" x14ac:dyDescent="0.2">
      <c r="D4" s="2" t="s">
        <v>9</v>
      </c>
      <c r="F4">
        <v>309</v>
      </c>
      <c r="H4">
        <v>115</v>
      </c>
      <c r="J4" s="10">
        <f>H4/F4</f>
        <v>0.37216828478964403</v>
      </c>
      <c r="K4" s="8"/>
      <c r="L4">
        <v>80</v>
      </c>
      <c r="N4">
        <v>30</v>
      </c>
      <c r="P4" s="10">
        <f>N4/L4</f>
        <v>0.375</v>
      </c>
    </row>
    <row r="5" spans="4:16" x14ac:dyDescent="0.2">
      <c r="K5" s="8"/>
    </row>
    <row r="6" spans="4:16" x14ac:dyDescent="0.2">
      <c r="K6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Q13"/>
  <sheetViews>
    <sheetView tabSelected="1" workbookViewId="0">
      <selection activeCell="O17" sqref="O17"/>
    </sheetView>
  </sheetViews>
  <sheetFormatPr defaultRowHeight="12.75" x14ac:dyDescent="0.2"/>
  <cols>
    <col min="11" max="11" width="3.140625" customWidth="1"/>
  </cols>
  <sheetData>
    <row r="1" spans="4:17" x14ac:dyDescent="0.2">
      <c r="K1" s="8"/>
    </row>
    <row r="2" spans="4:17" x14ac:dyDescent="0.2">
      <c r="K2" s="8"/>
    </row>
    <row r="3" spans="4:17" ht="38.25" x14ac:dyDescent="0.2">
      <c r="F3" t="s">
        <v>12</v>
      </c>
      <c r="H3" t="s">
        <v>13</v>
      </c>
      <c r="J3" s="9" t="s">
        <v>17</v>
      </c>
      <c r="K3" s="8"/>
      <c r="L3" t="s">
        <v>14</v>
      </c>
      <c r="N3" t="s">
        <v>15</v>
      </c>
    </row>
    <row r="4" spans="4:17" x14ac:dyDescent="0.2">
      <c r="D4" s="2" t="s">
        <v>11</v>
      </c>
      <c r="F4">
        <v>254</v>
      </c>
      <c r="H4">
        <v>57</v>
      </c>
      <c r="J4" s="10">
        <f>H4/F4</f>
        <v>0.22440944881889763</v>
      </c>
      <c r="K4" s="8"/>
      <c r="L4">
        <v>65</v>
      </c>
      <c r="N4">
        <v>14.6</v>
      </c>
      <c r="P4" s="10">
        <f>N4/L4</f>
        <v>0.22461538461538461</v>
      </c>
      <c r="Q4" t="s">
        <v>18</v>
      </c>
    </row>
    <row r="5" spans="4:17" x14ac:dyDescent="0.2">
      <c r="K5" s="8"/>
      <c r="L5">
        <v>8.9600000000000009</v>
      </c>
      <c r="N5">
        <v>2.0099999999999998</v>
      </c>
      <c r="P5" s="10">
        <f>N5/L5</f>
        <v>0.2243303571428571</v>
      </c>
      <c r="Q5" t="s">
        <v>19</v>
      </c>
    </row>
    <row r="6" spans="4:17" x14ac:dyDescent="0.2">
      <c r="K6" s="8"/>
    </row>
    <row r="7" spans="4:17" x14ac:dyDescent="0.2">
      <c r="K7" s="8"/>
    </row>
    <row r="8" spans="4:17" x14ac:dyDescent="0.2">
      <c r="K8" s="8"/>
    </row>
    <row r="9" spans="4:17" x14ac:dyDescent="0.2">
      <c r="D9" s="2" t="s">
        <v>16</v>
      </c>
      <c r="F9">
        <v>248</v>
      </c>
      <c r="H9">
        <v>189</v>
      </c>
      <c r="J9" s="10">
        <f>H9/F9</f>
        <v>0.76209677419354838</v>
      </c>
      <c r="K9" s="8"/>
      <c r="L9">
        <v>64</v>
      </c>
      <c r="N9">
        <v>43</v>
      </c>
      <c r="P9" s="10">
        <f>N9/L9</f>
        <v>0.671875</v>
      </c>
      <c r="Q9" t="s">
        <v>18</v>
      </c>
    </row>
    <row r="10" spans="4:17" x14ac:dyDescent="0.2">
      <c r="K10" s="8"/>
      <c r="L10">
        <v>8.75</v>
      </c>
      <c r="N10">
        <v>6.67</v>
      </c>
      <c r="P10" s="10">
        <f>N10/L10</f>
        <v>0.76228571428571423</v>
      </c>
      <c r="Q10" t="s">
        <v>19</v>
      </c>
    </row>
    <row r="11" spans="4:17" x14ac:dyDescent="0.2">
      <c r="K11" s="8"/>
    </row>
    <row r="12" spans="4:17" x14ac:dyDescent="0.2">
      <c r="K12" s="8"/>
    </row>
    <row r="13" spans="4:17" x14ac:dyDescent="0.2">
      <c r="K1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Fountain logo</vt:lpstr>
      <vt:lpstr>HED logo and wheelset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</dc:creator>
  <cp:lastModifiedBy>Johnston</cp:lastModifiedBy>
  <dcterms:created xsi:type="dcterms:W3CDTF">2011-09-26T01:49:47Z</dcterms:created>
  <dcterms:modified xsi:type="dcterms:W3CDTF">2011-09-26T06:05:52Z</dcterms:modified>
</cp:coreProperties>
</file>